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'Лист1'!$A$1:$C$48</definedName>
  </definedNames>
  <calcPr fullCalcOnLoad="1"/>
</workbook>
</file>

<file path=xl/sharedStrings.xml><?xml version="1.0" encoding="utf-8"?>
<sst xmlns="http://schemas.openxmlformats.org/spreadsheetml/2006/main" count="50" uniqueCount="50">
  <si>
    <t xml:space="preserve">Показатели </t>
  </si>
  <si>
    <t>Исходные данные:</t>
  </si>
  <si>
    <t>Площадь жилых квартир, кв.м.</t>
  </si>
  <si>
    <t>Площадь нежилых помещений, кв.м.</t>
  </si>
  <si>
    <t>Итого:</t>
  </si>
  <si>
    <t>Услуги сторонних организаций:</t>
  </si>
  <si>
    <t>Прочие прямые расходы:</t>
  </si>
  <si>
    <t>* спецодежда и средства индивид. защиты</t>
  </si>
  <si>
    <t>* дератизация и дезинсекция</t>
  </si>
  <si>
    <t>Прочие расходы по обеспечению санитарного состояния:</t>
  </si>
  <si>
    <t>Всего расходов по содержанию и ремонту</t>
  </si>
  <si>
    <t>доходов и расходов по техническому содержанию и ремонту жилого дома по адресу:</t>
  </si>
  <si>
    <t>ДОХОДЫ</t>
  </si>
  <si>
    <t>Взносы за содержание и ремонт жилых помещений</t>
  </si>
  <si>
    <t>Прочие доходы (платные услуги, пеня и т.д.)</t>
  </si>
  <si>
    <t>Итого доходы:</t>
  </si>
  <si>
    <t>РАСХОДЫ</t>
  </si>
  <si>
    <t xml:space="preserve">Аварийно-ремонтное обслуживание </t>
  </si>
  <si>
    <t xml:space="preserve">* спец. транспорт (очистка территории от снега, вывоз негаб. мусора...) </t>
  </si>
  <si>
    <t>Доход от сдачи в аренду места для размещения рекламы и оборудования</t>
  </si>
  <si>
    <t>Оплата труда рабочих, выполняющих ремонт и обслуживание общего имущества</t>
  </si>
  <si>
    <t>Оплата труда рабочих, занятых благоустройством и содержанием</t>
  </si>
  <si>
    <t xml:space="preserve">5. Непредвиденные расходы </t>
  </si>
  <si>
    <t>6. Техническое обслуживание и ремонт лифтового хозяйства</t>
  </si>
  <si>
    <t>7. Вывоз ТБО</t>
  </si>
  <si>
    <t xml:space="preserve">Расходы на содержание и ремонт 1 кв.м. площади дома, руб. </t>
  </si>
  <si>
    <t>1. Техническое содержание и обслуживание общего имущества</t>
  </si>
  <si>
    <t>Техническое обслуживание узлов учета тепловой энергии</t>
  </si>
  <si>
    <t>2. Благоустройство и санитарное содержание жилого дома и придомовой территории</t>
  </si>
  <si>
    <r>
      <t>4</t>
    </r>
    <r>
      <rPr>
        <sz val="11"/>
        <rFont val="Times New Roman"/>
        <family val="1"/>
      </rPr>
      <t xml:space="preserve">. </t>
    </r>
    <r>
      <rPr>
        <b/>
        <sz val="11"/>
        <rFont val="Times New Roman"/>
        <family val="1"/>
      </rPr>
      <t>Расходы по управлению домом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 т. ч. З/плата АУП, линейного персонала, обслуживание компьютерных программ, услуги связи, расходы по содержанию офиса и др.общеэксплуатационные расходы)</t>
    </r>
  </si>
  <si>
    <t>7. Налог по упрощенной системе налогообложения</t>
  </si>
  <si>
    <t>8. Услуги по начислению и сбору взносов за ЖКУ</t>
  </si>
  <si>
    <t>3. Текущий ремонт общего имущества</t>
  </si>
  <si>
    <t>Аренда помещения "Диспетчерская"</t>
  </si>
  <si>
    <t>Техническое обслуживание  ИТП и насосной</t>
  </si>
  <si>
    <t xml:space="preserve">Электроэнергия МОП (114 тыс. квт.ч.) </t>
  </si>
  <si>
    <t xml:space="preserve">Расходы ТМЦ на содержание и благоустройство </t>
  </si>
  <si>
    <t>6. Налоги в страховые фонды 20,2%</t>
  </si>
  <si>
    <t>Директор АНО "УКЖФ "СВС-Жилсервис" ______________________ Р.В. Камалов</t>
  </si>
  <si>
    <t>Главный бухгалтер _________________________ Р.Ф. Абдульманова</t>
  </si>
  <si>
    <t>Тариф с 1 июля 2012 года, руб. на 1 кв.м. площади</t>
  </si>
  <si>
    <t>ИСПОЛНЕНИЕ СМЕТЫ</t>
  </si>
  <si>
    <t>ул. Салмышская, 39 за 2012 год</t>
  </si>
  <si>
    <t>Фактически, т.р.</t>
  </si>
  <si>
    <t>По плану,   т.р.</t>
  </si>
  <si>
    <t>Финансовый результат за 2012 год</t>
  </si>
  <si>
    <t>Финансовый результат за 2011 год</t>
  </si>
  <si>
    <t>* материалы на ремонт, инвентарь, инструменты</t>
  </si>
  <si>
    <t>* ремонт инвентаря, малой техники</t>
  </si>
  <si>
    <t>Сервисное обслуживание информационной системы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</si>
</sst>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justify" wrapText="1"/>
    </xf>
    <xf numFmtId="0" fontId="3" fillId="0" borderId="14" xfId="0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4" fillId="0" borderId="13" xfId="0" applyFont="1" applyBorder="1" applyAlignment="1">
      <alignment horizontal="justify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justify" wrapText="1"/>
    </xf>
    <xf numFmtId="0" fontId="3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justify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120" zoomScaleSheetLayoutView="120" zoomScalePageLayoutView="0" workbookViewId="0" topLeftCell="A37">
      <selection activeCell="A19" sqref="A19"/>
    </sheetView>
  </sheetViews>
  <sheetFormatPr defaultColWidth="9.00390625" defaultRowHeight="12.75"/>
  <cols>
    <col min="1" max="1" width="69.625" style="0" customWidth="1"/>
    <col min="2" max="2" width="14.375" style="0" customWidth="1"/>
    <col min="3" max="3" width="14.25390625" style="0" customWidth="1"/>
  </cols>
  <sheetData>
    <row r="1" spans="1:12" ht="15.75">
      <c r="A1" s="46" t="s">
        <v>41</v>
      </c>
      <c r="B1" s="46"/>
      <c r="C1" s="46"/>
      <c r="D1" s="1"/>
      <c r="E1" s="1"/>
      <c r="F1" s="1"/>
      <c r="G1" s="1"/>
      <c r="H1" s="1"/>
      <c r="I1" s="1"/>
      <c r="J1" s="1"/>
      <c r="K1" s="1"/>
      <c r="L1" s="1"/>
    </row>
    <row r="2" spans="1:12" ht="15.75">
      <c r="A2" s="46" t="s">
        <v>11</v>
      </c>
      <c r="B2" s="46"/>
      <c r="C2" s="46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48" t="s">
        <v>42</v>
      </c>
      <c r="B3" s="48"/>
      <c r="C3" s="48"/>
      <c r="D3" s="1"/>
      <c r="E3" s="1"/>
      <c r="F3" s="1"/>
      <c r="G3" s="1"/>
      <c r="H3" s="1"/>
      <c r="I3" s="1"/>
      <c r="J3" s="1"/>
      <c r="K3" s="1"/>
      <c r="L3" s="1"/>
    </row>
    <row r="4" spans="1:3" ht="33" customHeight="1">
      <c r="A4" s="12" t="s">
        <v>0</v>
      </c>
      <c r="B4" s="39" t="s">
        <v>44</v>
      </c>
      <c r="C4" s="13" t="s">
        <v>43</v>
      </c>
    </row>
    <row r="5" spans="1:3" ht="15">
      <c r="A5" s="14" t="s">
        <v>1</v>
      </c>
      <c r="B5" s="15"/>
      <c r="C5" s="15"/>
    </row>
    <row r="6" spans="1:3" ht="15">
      <c r="A6" s="16" t="s">
        <v>2</v>
      </c>
      <c r="B6" s="3">
        <v>8150.4</v>
      </c>
      <c r="C6" s="3">
        <v>8151.1</v>
      </c>
    </row>
    <row r="7" spans="1:3" ht="15">
      <c r="A7" s="16" t="s">
        <v>3</v>
      </c>
      <c r="B7" s="4">
        <v>248.9</v>
      </c>
      <c r="C7" s="4">
        <v>248.9</v>
      </c>
    </row>
    <row r="8" spans="1:3" ht="14.25">
      <c r="A8" s="17" t="s">
        <v>4</v>
      </c>
      <c r="B8" s="5">
        <f>SUM(B6:B7)</f>
        <v>8399.3</v>
      </c>
      <c r="C8" s="5">
        <f>SUM(C6:C7)</f>
        <v>8400</v>
      </c>
    </row>
    <row r="9" spans="1:3" ht="14.25">
      <c r="A9" s="18" t="s">
        <v>12</v>
      </c>
      <c r="B9" s="19"/>
      <c r="C9" s="19"/>
    </row>
    <row r="10" spans="1:3" ht="15">
      <c r="A10" s="20" t="s">
        <v>13</v>
      </c>
      <c r="B10" s="43">
        <v>1950</v>
      </c>
      <c r="C10" s="27">
        <v>1909.8</v>
      </c>
    </row>
    <row r="11" spans="1:3" ht="15">
      <c r="A11" s="20" t="s">
        <v>14</v>
      </c>
      <c r="B11" s="43">
        <v>6</v>
      </c>
      <c r="C11" s="27">
        <v>17.4</v>
      </c>
    </row>
    <row r="12" spans="1:3" ht="16.5" customHeight="1">
      <c r="A12" s="21" t="s">
        <v>19</v>
      </c>
      <c r="B12" s="44">
        <v>20.1</v>
      </c>
      <c r="C12" s="27">
        <v>32.1</v>
      </c>
    </row>
    <row r="13" spans="1:3" ht="15">
      <c r="A13" s="21" t="s">
        <v>33</v>
      </c>
      <c r="B13" s="44">
        <v>84</v>
      </c>
      <c r="C13" s="27">
        <v>95.9</v>
      </c>
    </row>
    <row r="14" spans="1:3" ht="14.25">
      <c r="A14" s="17" t="s">
        <v>15</v>
      </c>
      <c r="B14" s="41">
        <f>SUM(B10:B13)</f>
        <v>2060.1</v>
      </c>
      <c r="C14" s="9">
        <f>SUM(C10:C13)</f>
        <v>2055.2</v>
      </c>
    </row>
    <row r="15" spans="1:3" ht="17.25" customHeight="1">
      <c r="A15" s="23" t="s">
        <v>40</v>
      </c>
      <c r="B15" s="42">
        <v>20.22</v>
      </c>
      <c r="C15" s="19"/>
    </row>
    <row r="16" spans="1:3" ht="17.25" customHeight="1">
      <c r="A16" s="17" t="s">
        <v>46</v>
      </c>
      <c r="B16" s="41">
        <v>-90.6</v>
      </c>
      <c r="C16" s="41">
        <v>-90.6</v>
      </c>
    </row>
    <row r="17" spans="1:3" ht="21.75" customHeight="1">
      <c r="A17" s="24" t="s">
        <v>16</v>
      </c>
      <c r="B17" s="22"/>
      <c r="C17" s="22"/>
    </row>
    <row r="18" spans="1:3" ht="20.25" customHeight="1">
      <c r="A18" s="10" t="s">
        <v>26</v>
      </c>
      <c r="B18" s="8">
        <f>SUM(B19:B28)</f>
        <v>466.8</v>
      </c>
      <c r="C18" s="8">
        <f>SUM(C19:C28)</f>
        <v>374.5</v>
      </c>
    </row>
    <row r="19" spans="1:3" ht="30">
      <c r="A19" s="31" t="s">
        <v>20</v>
      </c>
      <c r="B19" s="32">
        <v>215</v>
      </c>
      <c r="C19" s="26">
        <v>189.7</v>
      </c>
    </row>
    <row r="20" spans="1:3" ht="15">
      <c r="A20" s="33" t="s">
        <v>34</v>
      </c>
      <c r="B20" s="34">
        <v>53.6</v>
      </c>
      <c r="C20" s="27">
        <v>53.6</v>
      </c>
    </row>
    <row r="21" spans="1:3" ht="15">
      <c r="A21" s="33" t="s">
        <v>27</v>
      </c>
      <c r="B21" s="34">
        <v>9.6</v>
      </c>
      <c r="C21" s="27">
        <v>9.6</v>
      </c>
    </row>
    <row r="22" spans="1:3" ht="15">
      <c r="A22" s="33" t="s">
        <v>49</v>
      </c>
      <c r="B22" s="34"/>
      <c r="C22" s="27">
        <v>2.3</v>
      </c>
    </row>
    <row r="23" spans="1:3" ht="15">
      <c r="A23" s="33" t="s">
        <v>17</v>
      </c>
      <c r="B23" s="34">
        <v>15.6</v>
      </c>
      <c r="C23" s="27">
        <v>8.6</v>
      </c>
    </row>
    <row r="24" spans="1:3" ht="15">
      <c r="A24" s="30" t="s">
        <v>35</v>
      </c>
      <c r="B24" s="27">
        <v>153.9</v>
      </c>
      <c r="C24" s="27">
        <v>100.8</v>
      </c>
    </row>
    <row r="25" spans="1:3" ht="15">
      <c r="A25" s="35" t="s">
        <v>6</v>
      </c>
      <c r="B25" s="36">
        <v>0</v>
      </c>
      <c r="C25" s="37"/>
    </row>
    <row r="26" spans="1:3" ht="15">
      <c r="A26" s="33" t="s">
        <v>47</v>
      </c>
      <c r="B26" s="34">
        <v>5.2</v>
      </c>
      <c r="C26" s="37">
        <v>2.8</v>
      </c>
    </row>
    <row r="27" spans="1:3" ht="15">
      <c r="A27" s="33" t="s">
        <v>48</v>
      </c>
      <c r="B27" s="34"/>
      <c r="C27" s="37">
        <v>0.7</v>
      </c>
    </row>
    <row r="28" spans="1:3" ht="15">
      <c r="A28" s="38" t="s">
        <v>7</v>
      </c>
      <c r="B28" s="32">
        <v>13.9</v>
      </c>
      <c r="C28" s="27">
        <v>6.4</v>
      </c>
    </row>
    <row r="29" spans="1:5" ht="28.5">
      <c r="A29" s="6" t="s">
        <v>28</v>
      </c>
      <c r="B29" s="9">
        <f>SUM(B30:B35)</f>
        <v>297.5</v>
      </c>
      <c r="C29" s="9">
        <f>SUM(C30:C35)</f>
        <v>269</v>
      </c>
      <c r="E29" s="2"/>
    </row>
    <row r="30" spans="1:3" ht="15" customHeight="1">
      <c r="A30" s="25" t="s">
        <v>21</v>
      </c>
      <c r="B30" s="26">
        <v>197.5</v>
      </c>
      <c r="C30" s="27">
        <v>206.3</v>
      </c>
    </row>
    <row r="31" spans="1:3" ht="15">
      <c r="A31" s="28" t="s">
        <v>36</v>
      </c>
      <c r="B31" s="29">
        <v>24</v>
      </c>
      <c r="C31" s="27">
        <v>23.5</v>
      </c>
    </row>
    <row r="32" spans="1:3" ht="15">
      <c r="A32" s="30" t="s">
        <v>5</v>
      </c>
      <c r="B32" s="27"/>
      <c r="C32" s="27"/>
    </row>
    <row r="33" spans="1:3" ht="15">
      <c r="A33" s="25" t="s">
        <v>8</v>
      </c>
      <c r="B33" s="26">
        <v>4</v>
      </c>
      <c r="C33" s="27">
        <v>5.4</v>
      </c>
    </row>
    <row r="34" spans="1:3" ht="16.5" customHeight="1">
      <c r="A34" s="30" t="s">
        <v>18</v>
      </c>
      <c r="B34" s="27">
        <v>72</v>
      </c>
      <c r="C34" s="27">
        <v>33.8</v>
      </c>
    </row>
    <row r="35" spans="1:3" ht="14.25" customHeight="1">
      <c r="A35" s="25" t="s">
        <v>9</v>
      </c>
      <c r="B35" s="26">
        <v>0</v>
      </c>
      <c r="C35" s="27"/>
    </row>
    <row r="36" spans="1:3" ht="18.75" customHeight="1">
      <c r="A36" s="6" t="s">
        <v>32</v>
      </c>
      <c r="B36" s="9">
        <v>141</v>
      </c>
      <c r="C36" s="9">
        <v>144.2</v>
      </c>
    </row>
    <row r="37" spans="1:3" ht="42" customHeight="1">
      <c r="A37" s="17" t="s">
        <v>29</v>
      </c>
      <c r="B37" s="9">
        <v>475.9</v>
      </c>
      <c r="C37" s="9">
        <v>478.7</v>
      </c>
    </row>
    <row r="38" spans="1:3" ht="21.75" customHeight="1">
      <c r="A38" s="6" t="s">
        <v>22</v>
      </c>
      <c r="B38" s="8"/>
      <c r="C38" s="9"/>
    </row>
    <row r="39" spans="1:3" ht="21.75" customHeight="1">
      <c r="A39" s="6" t="s">
        <v>37</v>
      </c>
      <c r="B39" s="8">
        <v>159.1</v>
      </c>
      <c r="C39" s="9">
        <v>147</v>
      </c>
    </row>
    <row r="40" spans="1:3" ht="21.75" customHeight="1">
      <c r="A40" s="6" t="s">
        <v>30</v>
      </c>
      <c r="B40" s="8">
        <v>19.9</v>
      </c>
      <c r="C40" s="9">
        <v>20.6</v>
      </c>
    </row>
    <row r="41" spans="1:3" ht="21.75" customHeight="1">
      <c r="A41" s="6" t="s">
        <v>31</v>
      </c>
      <c r="B41" s="8">
        <v>96.5</v>
      </c>
      <c r="C41" s="9">
        <v>85.4</v>
      </c>
    </row>
    <row r="42" spans="1:3" ht="21.75" customHeight="1">
      <c r="A42" s="6" t="s">
        <v>23</v>
      </c>
      <c r="B42" s="8">
        <v>250.4</v>
      </c>
      <c r="C42" s="9">
        <v>250.5</v>
      </c>
    </row>
    <row r="43" spans="1:3" ht="20.25" customHeight="1">
      <c r="A43" s="6" t="s">
        <v>24</v>
      </c>
      <c r="B43" s="8">
        <v>102.3</v>
      </c>
      <c r="C43" s="9">
        <v>100.6</v>
      </c>
    </row>
    <row r="44" spans="1:3" ht="22.5" customHeight="1">
      <c r="A44" s="6" t="s">
        <v>10</v>
      </c>
      <c r="B44" s="9">
        <f>B18+B29+B36+B37+B38+B39+B40+B41+B42+B43</f>
        <v>2009.3999999999999</v>
      </c>
      <c r="C44" s="9">
        <f>C18+C29+C36+C37+C38+C39+C40+C41+C42+C43</f>
        <v>1870.5</v>
      </c>
    </row>
    <row r="45" spans="1:3" ht="21.75" customHeight="1">
      <c r="A45" s="7" t="s">
        <v>25</v>
      </c>
      <c r="B45" s="11">
        <f>B44/B8/12*1000</f>
        <v>19.936185158287</v>
      </c>
      <c r="C45" s="11">
        <f>C44/C8/12*1000</f>
        <v>18.556547619047617</v>
      </c>
    </row>
    <row r="46" spans="1:3" ht="20.25" customHeight="1">
      <c r="A46" s="40" t="s">
        <v>45</v>
      </c>
      <c r="B46" s="45">
        <f>B14+B16-B44</f>
        <v>-39.899999999999864</v>
      </c>
      <c r="C46" s="45">
        <f>C14+C16-C44</f>
        <v>94.09999999999991</v>
      </c>
    </row>
    <row r="47" spans="1:3" ht="38.25" customHeight="1">
      <c r="A47" s="47" t="s">
        <v>38</v>
      </c>
      <c r="B47" s="47"/>
      <c r="C47" s="47"/>
    </row>
    <row r="48" spans="1:3" ht="40.5" customHeight="1">
      <c r="A48" s="47" t="s">
        <v>39</v>
      </c>
      <c r="B48" s="47"/>
      <c r="C48" s="47"/>
    </row>
  </sheetData>
  <sheetProtection/>
  <mergeCells count="5">
    <mergeCell ref="A1:C1"/>
    <mergeCell ref="A2:C2"/>
    <mergeCell ref="A48:C48"/>
    <mergeCell ref="A47:C47"/>
    <mergeCell ref="A3:C3"/>
  </mergeCells>
  <printOptions/>
  <pageMargins left="0.7874015748031497" right="0.1968503937007874" top="0.3937007874015748" bottom="0.3937007874015748" header="0" footer="0"/>
  <pageSetup horizontalDpi="600" verticalDpi="600" orientation="portrait" paperSize="9" scale="84" r:id="rId1"/>
  <colBreaks count="1" manualBreakCount="1">
    <brk id="9" max="1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XTreme</cp:lastModifiedBy>
  <cp:lastPrinted>2013-04-23T04:51:12Z</cp:lastPrinted>
  <dcterms:created xsi:type="dcterms:W3CDTF">2006-09-26T05:45:59Z</dcterms:created>
  <dcterms:modified xsi:type="dcterms:W3CDTF">2013-04-23T09:55:30Z</dcterms:modified>
  <cp:category/>
  <cp:version/>
  <cp:contentType/>
  <cp:contentStatus/>
</cp:coreProperties>
</file>