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'Лист1'!$A$1:$C$52</definedName>
  </definedNames>
  <calcPr fullCalcOnLoad="1"/>
</workbook>
</file>

<file path=xl/sharedStrings.xml><?xml version="1.0" encoding="utf-8"?>
<sst xmlns="http://schemas.openxmlformats.org/spreadsheetml/2006/main" count="54" uniqueCount="54">
  <si>
    <t xml:space="preserve">Показатели </t>
  </si>
  <si>
    <t>Исходные данные:</t>
  </si>
  <si>
    <t>Площадь жилых квартир, кв.м.</t>
  </si>
  <si>
    <t>Площадь нежилых помещений, кв.м.</t>
  </si>
  <si>
    <t>Итого:</t>
  </si>
  <si>
    <t>Услуги сторонних организаций:</t>
  </si>
  <si>
    <t>Прочие прямые расходы:</t>
  </si>
  <si>
    <t>* спецодежда и средства индивид. защиты</t>
  </si>
  <si>
    <t>* дератизация и дезинсекция</t>
  </si>
  <si>
    <t>Прочие расходы по обеспечению санитарного состояния:</t>
  </si>
  <si>
    <t>Всего расходов по содержанию и ремонту</t>
  </si>
  <si>
    <t>доходов и расходов по техническому содержанию и ремонту жилого дома по адресу:</t>
  </si>
  <si>
    <t>ДОХОДЫ</t>
  </si>
  <si>
    <t>Взносы за содержание и ремонт жилых помещений</t>
  </si>
  <si>
    <t>Прочие доходы (платные услуги, пеня и т.д.)</t>
  </si>
  <si>
    <t>Итого доходы:</t>
  </si>
  <si>
    <t>РАСХОДЫ</t>
  </si>
  <si>
    <t xml:space="preserve">Аварийно-ремонтное обслуживание </t>
  </si>
  <si>
    <t>* приобретение инвентаря и инструмента</t>
  </si>
  <si>
    <t>Оплата труда рабочих, выполняющих ремонт и обслуживание общего имущества</t>
  </si>
  <si>
    <t>Оплата труда рабочих, занятых благоустройством и содержанием</t>
  </si>
  <si>
    <t xml:space="preserve">5. Непредвиденные расходы </t>
  </si>
  <si>
    <t xml:space="preserve">Расходы на содержание и ремонт 1 кв.м. площади дома, руб. </t>
  </si>
  <si>
    <t>1. Техническое содержание и обслуживание общего имущества</t>
  </si>
  <si>
    <t>Техническое обслуживание узлов учета тепловой энергии</t>
  </si>
  <si>
    <t>2. Благоустройство и санитарное содержание жилого дома и придомовой территории</t>
  </si>
  <si>
    <r>
      <t>4</t>
    </r>
    <r>
      <rPr>
        <sz val="11"/>
        <rFont val="Times New Roman"/>
        <family val="1"/>
      </rPr>
      <t xml:space="preserve">. </t>
    </r>
    <r>
      <rPr>
        <b/>
        <sz val="11"/>
        <rFont val="Times New Roman"/>
        <family val="1"/>
      </rPr>
      <t>Расходы по управлению домом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(в т. ч. З/плата АУП, линейного персонала, обслуживание компьютерных программ, услуги связи, расходы по содержанию офиса и др.общеэксплуатационные расходы)</t>
    </r>
  </si>
  <si>
    <t>7. Налог по упрощенной системе налогообложения</t>
  </si>
  <si>
    <t>8. Услуги по начислению и сбору взносов за ЖКУ</t>
  </si>
  <si>
    <t>3. Текущий ремонт общего имущества</t>
  </si>
  <si>
    <t>Доходы от аренды места для размещения рекламы и оборудования</t>
  </si>
  <si>
    <t>* очистка кровли от снега и наледи</t>
  </si>
  <si>
    <t>9. Вывоз ТБО</t>
  </si>
  <si>
    <t>Обслуживание внутридомовых газовых сетей</t>
  </si>
  <si>
    <t xml:space="preserve">Техническое обслуживание  ИТП </t>
  </si>
  <si>
    <t>6. Налоги в страховые фонды 20,2%</t>
  </si>
  <si>
    <t>Директор АНО "УКЖФ "СВС-Жилсервис" ____________________ Р.В. Камалов</t>
  </si>
  <si>
    <t>Главный бухгалтер ______________________ Р.Ф. Абдульманова</t>
  </si>
  <si>
    <t>Тариф с 1 июля 2013 года, руб. на 1 кв.м. площади</t>
  </si>
  <si>
    <t>Материалы на обслуживание и ремонт оборудования МКД</t>
  </si>
  <si>
    <t>Подготовка ИТП к отопительному сезону</t>
  </si>
  <si>
    <t>Поверка узлов учета электроэнергии</t>
  </si>
  <si>
    <t>Замеры сопротивления эл.изоляции</t>
  </si>
  <si>
    <t>* Проверка и прочистка вентиляции</t>
  </si>
  <si>
    <t>Финансовый результат за 2012 год</t>
  </si>
  <si>
    <t>ИСПОЛНЕНИЕ СМЕТЫ</t>
  </si>
  <si>
    <t>мкр. 70 лет ВЛКСМ, 31 за 2013 год</t>
  </si>
  <si>
    <t>Фактически, т.р.</t>
  </si>
  <si>
    <t>По плану,     т.р.</t>
  </si>
  <si>
    <t>Финансовый результат за 2013 год</t>
  </si>
  <si>
    <t xml:space="preserve">* спец. транспорт (очистка территории от снега, транспортные услуги...) </t>
  </si>
  <si>
    <t xml:space="preserve">Материалы на содержание и благоустройство </t>
  </si>
  <si>
    <t>Водоснабжение и водоотведение со ст. Техсодержание</t>
  </si>
  <si>
    <t>Электроэнергия МОП (сверхнормативное потребление)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</si>
</sst>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42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justify" vertical="top" wrapText="1"/>
    </xf>
    <xf numFmtId="173" fontId="4" fillId="0" borderId="11" xfId="0" applyNumberFormat="1" applyFont="1" applyBorder="1" applyAlignment="1">
      <alignment horizontal="center" vertical="top" wrapText="1"/>
    </xf>
    <xf numFmtId="173" fontId="3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justify" vertical="top" wrapText="1"/>
    </xf>
    <xf numFmtId="173" fontId="4" fillId="0" borderId="12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173" fontId="4" fillId="0" borderId="15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justify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173" fontId="4" fillId="0" borderId="13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173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173" fontId="4" fillId="0" borderId="1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justify" vertical="top" wrapText="1"/>
    </xf>
    <xf numFmtId="173" fontId="4" fillId="0" borderId="18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/>
    </xf>
    <xf numFmtId="173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SheetLayoutView="100" zoomScalePageLayoutView="0" workbookViewId="0" topLeftCell="A25">
      <selection activeCell="G35" sqref="G35"/>
    </sheetView>
  </sheetViews>
  <sheetFormatPr defaultColWidth="9.00390625" defaultRowHeight="12.75"/>
  <cols>
    <col min="1" max="1" width="80.75390625" style="0" customWidth="1"/>
    <col min="2" max="2" width="13.75390625" style="0" customWidth="1"/>
    <col min="3" max="3" width="15.25390625" style="0" customWidth="1"/>
  </cols>
  <sheetData>
    <row r="1" spans="1:12" ht="22.5" customHeight="1">
      <c r="A1" s="49" t="s">
        <v>45</v>
      </c>
      <c r="B1" s="49"/>
      <c r="C1" s="49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49" t="s">
        <v>11</v>
      </c>
      <c r="B2" s="49"/>
      <c r="C2" s="49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51" t="s">
        <v>46</v>
      </c>
      <c r="B3" s="51"/>
      <c r="C3" s="51"/>
      <c r="D3" s="1"/>
      <c r="E3" s="1"/>
      <c r="F3" s="1"/>
      <c r="G3" s="1"/>
      <c r="H3" s="1"/>
      <c r="I3" s="1"/>
      <c r="J3" s="1"/>
      <c r="K3" s="1"/>
      <c r="L3" s="1"/>
    </row>
    <row r="4" spans="1:3" ht="28.5">
      <c r="A4" s="23" t="s">
        <v>0</v>
      </c>
      <c r="B4" s="24" t="s">
        <v>48</v>
      </c>
      <c r="C4" s="24" t="s">
        <v>47</v>
      </c>
    </row>
    <row r="5" spans="1:3" ht="15">
      <c r="A5" s="3" t="s">
        <v>1</v>
      </c>
      <c r="B5" s="4"/>
      <c r="C5" s="4"/>
    </row>
    <row r="6" spans="1:3" ht="15">
      <c r="A6" s="5" t="s">
        <v>2</v>
      </c>
      <c r="B6" s="47">
        <v>8738.1</v>
      </c>
      <c r="C6" s="47">
        <v>8738.1</v>
      </c>
    </row>
    <row r="7" spans="1:3" ht="15">
      <c r="A7" s="5" t="s">
        <v>3</v>
      </c>
      <c r="B7" s="48">
        <v>1972.4</v>
      </c>
      <c r="C7" s="48">
        <v>1972.4</v>
      </c>
    </row>
    <row r="8" spans="1:3" ht="14.25">
      <c r="A8" s="6" t="s">
        <v>4</v>
      </c>
      <c r="B8" s="21">
        <f>SUM(B6:B7)</f>
        <v>10710.5</v>
      </c>
      <c r="C8" s="21">
        <f>SUM(C6:C7)</f>
        <v>10710.5</v>
      </c>
    </row>
    <row r="9" spans="1:3" ht="14.25">
      <c r="A9" s="6" t="s">
        <v>38</v>
      </c>
      <c r="B9" s="46">
        <v>18.72</v>
      </c>
      <c r="C9" s="46">
        <v>18.72</v>
      </c>
    </row>
    <row r="10" spans="1:3" ht="20.25" customHeight="1">
      <c r="A10" s="29" t="s">
        <v>12</v>
      </c>
      <c r="B10" s="8"/>
      <c r="C10" s="8"/>
    </row>
    <row r="11" spans="1:3" ht="15">
      <c r="A11" s="10" t="s">
        <v>13</v>
      </c>
      <c r="B11" s="41">
        <v>2276.8</v>
      </c>
      <c r="C11" s="11">
        <v>2444.5</v>
      </c>
    </row>
    <row r="12" spans="1:3" ht="15">
      <c r="A12" s="10" t="s">
        <v>14</v>
      </c>
      <c r="B12" s="41">
        <v>6</v>
      </c>
      <c r="C12" s="11">
        <v>28</v>
      </c>
    </row>
    <row r="13" spans="1:3" ht="15">
      <c r="A13" s="36" t="s">
        <v>30</v>
      </c>
      <c r="B13" s="35">
        <v>18.7</v>
      </c>
      <c r="C13" s="11">
        <v>19.8</v>
      </c>
    </row>
    <row r="14" spans="1:3" ht="17.25" customHeight="1">
      <c r="A14" s="25" t="s">
        <v>15</v>
      </c>
      <c r="B14" s="45">
        <f>SUM(B11:B13)</f>
        <v>2301.5</v>
      </c>
      <c r="C14" s="28">
        <f>SUM(C11:C13)</f>
        <v>2492.3</v>
      </c>
    </row>
    <row r="15" spans="1:3" ht="17.25" customHeight="1">
      <c r="A15" s="6" t="s">
        <v>44</v>
      </c>
      <c r="B15" s="45">
        <v>-497.2</v>
      </c>
      <c r="C15" s="45">
        <v>-497.2</v>
      </c>
    </row>
    <row r="16" spans="1:3" ht="21.75" customHeight="1">
      <c r="A16" s="30" t="s">
        <v>16</v>
      </c>
      <c r="B16" s="7"/>
      <c r="C16" s="7"/>
    </row>
    <row r="17" spans="1:3" ht="20.25" customHeight="1">
      <c r="A17" s="31" t="s">
        <v>23</v>
      </c>
      <c r="B17" s="28">
        <f>SUM(B18:B29)</f>
        <v>445.3</v>
      </c>
      <c r="C17" s="28">
        <f>SUM(C18:C29)</f>
        <v>368.2000000000001</v>
      </c>
    </row>
    <row r="18" spans="1:3" ht="15">
      <c r="A18" s="33" t="s">
        <v>19</v>
      </c>
      <c r="B18" s="37">
        <v>279</v>
      </c>
      <c r="C18" s="37">
        <v>250.2</v>
      </c>
    </row>
    <row r="19" spans="1:3" ht="15">
      <c r="A19" s="38" t="s">
        <v>39</v>
      </c>
      <c r="B19" s="39">
        <v>9</v>
      </c>
      <c r="C19" s="39">
        <v>5.3</v>
      </c>
    </row>
    <row r="20" spans="1:3" ht="15">
      <c r="A20" s="17" t="s">
        <v>34</v>
      </c>
      <c r="B20" s="4">
        <v>49.3</v>
      </c>
      <c r="C20" s="11">
        <v>49.3</v>
      </c>
    </row>
    <row r="21" spans="1:3" ht="15">
      <c r="A21" s="17" t="s">
        <v>40</v>
      </c>
      <c r="B21" s="4">
        <v>26</v>
      </c>
      <c r="C21" s="11">
        <v>0.8</v>
      </c>
    </row>
    <row r="22" spans="1:3" ht="15">
      <c r="A22" s="17" t="s">
        <v>24</v>
      </c>
      <c r="B22" s="4">
        <v>9.6</v>
      </c>
      <c r="C22" s="11">
        <v>9.6</v>
      </c>
    </row>
    <row r="23" spans="1:3" ht="15">
      <c r="A23" s="17" t="s">
        <v>17</v>
      </c>
      <c r="B23" s="4">
        <v>12.5</v>
      </c>
      <c r="C23" s="11">
        <v>11.7</v>
      </c>
    </row>
    <row r="24" spans="1:3" ht="15">
      <c r="A24" s="17" t="s">
        <v>33</v>
      </c>
      <c r="B24" s="4">
        <v>10.2</v>
      </c>
      <c r="C24" s="11">
        <v>3.1</v>
      </c>
    </row>
    <row r="25" spans="1:3" ht="15">
      <c r="A25" s="5" t="s">
        <v>41</v>
      </c>
      <c r="B25" s="11">
        <v>10</v>
      </c>
      <c r="C25" s="11"/>
    </row>
    <row r="26" spans="1:3" ht="15">
      <c r="A26" s="40" t="s">
        <v>42</v>
      </c>
      <c r="B26" s="20">
        <v>20</v>
      </c>
      <c r="C26" s="20">
        <v>17.1</v>
      </c>
    </row>
    <row r="27" spans="1:3" ht="15">
      <c r="A27" s="19" t="s">
        <v>6</v>
      </c>
      <c r="B27" s="16"/>
      <c r="C27" s="20"/>
    </row>
    <row r="28" spans="1:3" ht="15">
      <c r="A28" s="17" t="s">
        <v>18</v>
      </c>
      <c r="B28" s="4">
        <v>6.9</v>
      </c>
      <c r="C28" s="20">
        <v>13.8</v>
      </c>
    </row>
    <row r="29" spans="1:3" ht="15">
      <c r="A29" s="18" t="s">
        <v>7</v>
      </c>
      <c r="B29" s="9">
        <v>12.8</v>
      </c>
      <c r="C29" s="11">
        <v>7.3</v>
      </c>
    </row>
    <row r="30" spans="1:5" ht="28.5">
      <c r="A30" s="25" t="s">
        <v>25</v>
      </c>
      <c r="B30" s="28">
        <f>SUM(B31:B38)</f>
        <v>643.5</v>
      </c>
      <c r="C30" s="28">
        <f>SUM(C31:C38)</f>
        <v>635.4000000000001</v>
      </c>
      <c r="E30" s="2"/>
    </row>
    <row r="31" spans="1:3" ht="15" customHeight="1">
      <c r="A31" s="14" t="s">
        <v>20</v>
      </c>
      <c r="B31" s="15">
        <v>350.5</v>
      </c>
      <c r="C31" s="11">
        <v>353.9</v>
      </c>
    </row>
    <row r="32" spans="1:3" ht="15">
      <c r="A32" s="22" t="s">
        <v>51</v>
      </c>
      <c r="B32" s="34">
        <v>40</v>
      </c>
      <c r="C32" s="11">
        <v>29</v>
      </c>
    </row>
    <row r="33" spans="1:3" ht="15">
      <c r="A33" s="5" t="s">
        <v>5</v>
      </c>
      <c r="B33" s="11"/>
      <c r="C33" s="11"/>
    </row>
    <row r="34" spans="1:3" ht="15">
      <c r="A34" s="14" t="s">
        <v>8</v>
      </c>
      <c r="B34" s="15">
        <v>8</v>
      </c>
      <c r="C34" s="34">
        <v>4.8</v>
      </c>
    </row>
    <row r="35" spans="1:3" ht="15">
      <c r="A35" s="5" t="s">
        <v>43</v>
      </c>
      <c r="B35" s="11">
        <v>10</v>
      </c>
      <c r="C35" s="34">
        <v>0</v>
      </c>
    </row>
    <row r="36" spans="1:3" ht="15">
      <c r="A36" s="5" t="s">
        <v>31</v>
      </c>
      <c r="B36" s="11">
        <v>100</v>
      </c>
      <c r="C36" s="11">
        <v>94.9</v>
      </c>
    </row>
    <row r="37" spans="1:3" ht="16.5" customHeight="1">
      <c r="A37" s="5" t="s">
        <v>50</v>
      </c>
      <c r="B37" s="11">
        <v>135</v>
      </c>
      <c r="C37" s="11">
        <v>152.8</v>
      </c>
    </row>
    <row r="38" spans="1:3" ht="14.25" customHeight="1">
      <c r="A38" s="14" t="s">
        <v>9</v>
      </c>
      <c r="B38" s="15"/>
      <c r="C38" s="11"/>
    </row>
    <row r="39" spans="1:3" ht="20.25" customHeight="1">
      <c r="A39" s="25" t="s">
        <v>29</v>
      </c>
      <c r="B39" s="28">
        <v>99.9</v>
      </c>
      <c r="C39" s="28">
        <v>16.6</v>
      </c>
    </row>
    <row r="40" spans="1:3" ht="40.5">
      <c r="A40" s="6" t="s">
        <v>26</v>
      </c>
      <c r="B40" s="28">
        <v>607.9</v>
      </c>
      <c r="C40" s="28">
        <v>633.2</v>
      </c>
    </row>
    <row r="41" spans="1:3" ht="21.75" customHeight="1">
      <c r="A41" s="25" t="s">
        <v>21</v>
      </c>
      <c r="B41" s="13">
        <v>0</v>
      </c>
      <c r="C41" s="12">
        <f>C43+C42</f>
        <v>61.5</v>
      </c>
    </row>
    <row r="42" spans="1:3" ht="15">
      <c r="A42" s="42" t="s">
        <v>53</v>
      </c>
      <c r="B42" s="4">
        <v>0</v>
      </c>
      <c r="C42" s="11">
        <v>34.4</v>
      </c>
    </row>
    <row r="43" spans="1:3" ht="15">
      <c r="A43" s="42" t="s">
        <v>52</v>
      </c>
      <c r="B43" s="4">
        <v>0</v>
      </c>
      <c r="C43" s="11">
        <v>27.1</v>
      </c>
    </row>
    <row r="44" spans="1:3" ht="21.75" customHeight="1">
      <c r="A44" s="25" t="s">
        <v>35</v>
      </c>
      <c r="B44" s="28">
        <v>212</v>
      </c>
      <c r="C44" s="28">
        <v>219</v>
      </c>
    </row>
    <row r="45" spans="1:3" ht="21.75" customHeight="1">
      <c r="A45" s="25" t="s">
        <v>27</v>
      </c>
      <c r="B45" s="28">
        <v>20.5</v>
      </c>
      <c r="C45" s="28">
        <v>27.7</v>
      </c>
    </row>
    <row r="46" spans="1:3" ht="21.75" customHeight="1">
      <c r="A46" s="25" t="s">
        <v>28</v>
      </c>
      <c r="B46" s="28">
        <v>89.8</v>
      </c>
      <c r="C46" s="28">
        <v>89.7</v>
      </c>
    </row>
    <row r="47" spans="1:3" ht="20.25" customHeight="1">
      <c r="A47" s="25" t="s">
        <v>32</v>
      </c>
      <c r="B47" s="27">
        <v>126.1</v>
      </c>
      <c r="C47" s="28">
        <v>129.8</v>
      </c>
    </row>
    <row r="48" spans="1:3" ht="22.5" customHeight="1">
      <c r="A48" s="25" t="s">
        <v>10</v>
      </c>
      <c r="B48" s="28">
        <f>B17+B30+B39+B40+B41+B44+B45+B46+B47</f>
        <v>2245</v>
      </c>
      <c r="C48" s="28">
        <f>C17+C30+C39+C40+C41+C44+C45+C46+C47</f>
        <v>2181.1000000000004</v>
      </c>
    </row>
    <row r="49" spans="1:3" ht="21.75" customHeight="1">
      <c r="A49" s="26" t="s">
        <v>22</v>
      </c>
      <c r="B49" s="32">
        <f>B48/B8/12*1000</f>
        <v>17.46728288439693</v>
      </c>
      <c r="C49" s="32">
        <f>C48/C8/12*1000</f>
        <v>16.970107215660647</v>
      </c>
    </row>
    <row r="50" spans="1:3" ht="18" customHeight="1">
      <c r="A50" s="43" t="s">
        <v>49</v>
      </c>
      <c r="B50" s="44">
        <f>B14+B15-B48</f>
        <v>-440.70000000000005</v>
      </c>
      <c r="C50" s="44">
        <f>C14+C15-C48</f>
        <v>-186.00000000000023</v>
      </c>
    </row>
    <row r="51" spans="1:3" ht="33.75" customHeight="1">
      <c r="A51" s="50" t="s">
        <v>36</v>
      </c>
      <c r="B51" s="50"/>
      <c r="C51" s="50"/>
    </row>
    <row r="52" spans="1:3" ht="30" customHeight="1">
      <c r="A52" s="50" t="s">
        <v>37</v>
      </c>
      <c r="B52" s="50"/>
      <c r="C52" s="50"/>
    </row>
  </sheetData>
  <sheetProtection/>
  <mergeCells count="5">
    <mergeCell ref="A1:C1"/>
    <mergeCell ref="A2:C2"/>
    <mergeCell ref="A52:C52"/>
    <mergeCell ref="A51:C51"/>
    <mergeCell ref="A3:C3"/>
  </mergeCells>
  <printOptions/>
  <pageMargins left="0.7874015748031497" right="0.1968503937007874" top="0.1968503937007874" bottom="0.1968503937007874" header="0" footer="0"/>
  <pageSetup horizontalDpi="600" verticalDpi="600" orientation="portrait" paperSize="9" scale="84" r:id="rId1"/>
  <colBreaks count="1" manualBreakCount="1">
    <brk id="9" max="1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СВС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XTreme</cp:lastModifiedBy>
  <cp:lastPrinted>2014-04-24T10:01:52Z</cp:lastPrinted>
  <dcterms:created xsi:type="dcterms:W3CDTF">2006-09-26T05:45:59Z</dcterms:created>
  <dcterms:modified xsi:type="dcterms:W3CDTF">2014-04-24T10:09:17Z</dcterms:modified>
  <cp:category/>
  <cp:version/>
  <cp:contentType/>
  <cp:contentStatus/>
</cp:coreProperties>
</file>