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'Лист1'!$A$1:$C$55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<sst xmlns="http://schemas.openxmlformats.org/spreadsheetml/2006/main" count="57" uniqueCount="57">
  <si>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</si>
  <si>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</si>
  <si>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</si>
  <si>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</si>
  <si>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</si>
  <si>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</si>
  <si>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</si>
  <si>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</si>
  <si>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</si>
  <si>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</si>
  <si>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</si>
  <si>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</si>
  <si>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</si>
  <si>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</si>
  <si>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</si>
  <si>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</si>
  <si>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</si>
  <si>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</si>
  <si>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</si>
  <si>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>Доход от сдачи в аренду места для размещения рекламы и оборудования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</si>
  <si>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</si>
  <si>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</si>
  <si>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</si>
  <si>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</si>
  <si>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</si>
  <si>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</si>
  <si>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</si>
  <si>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</si>
  <si>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</si>
  <si>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</si>
  <si>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</si>
  <si>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Аренда помещения "Диспетчерская"</t>
  </si>
  <si>
    <t>Техническое обслуживание  ИТП и насосной</t>
  </si>
  <si>
    <t>6. Налоги в страховые фонды 20,2%</t>
  </si>
  <si>
    <t>Директор АНО "УКЖФ "СВС-Жилсервис" ______________________ Р.В. Камалов</t>
  </si>
  <si>
    <t>Главный бухгалтер _________________________ Р.Ф. Абдульманова</t>
  </si>
  <si>
    <t>Финансовый результат за 2012 год</t>
  </si>
  <si>
    <t>Поверка узлов учета электроэнергии</t>
  </si>
  <si>
    <t>Замеры сопротивления эл.изоляции</t>
  </si>
  <si>
    <t>* сервисное обслуживание информационной системы</t>
  </si>
  <si>
    <t>Материалы на содержание и ремонт оборудования МКД</t>
  </si>
  <si>
    <t>* проверка вентиляции</t>
  </si>
  <si>
    <t>* ремонт малой техники, инвентаря</t>
  </si>
  <si>
    <t>Поверка ОДПУ ХВС</t>
  </si>
  <si>
    <t>Тариф на техническое содержание с 1 июля 2013 г, руб. на 1 кв.м.</t>
  </si>
  <si>
    <t>ИСПОЛНЕНИЕ СМЕТЫ</t>
  </si>
  <si>
    <t>По плану, т.р.</t>
  </si>
  <si>
    <t>Фактически, т.р.</t>
  </si>
  <si>
    <t xml:space="preserve">Материалы на содержание и благоустройство </t>
  </si>
  <si>
    <t>Подготовка ИТП к отопительному сезону (поверка манометров)</t>
  </si>
  <si>
    <t>Водоснабжение и водоотведение за счет ст. Тех.содержание</t>
  </si>
  <si>
    <t>Электроэнергия МОП (сверхнормативное потребление за счет ст. Техсодержание)</t>
  </si>
  <si>
    <t xml:space="preserve">* спец. транспорт (очистка территории от снега, транспортные услуги) </t>
  </si>
  <si>
    <t>Финанасовый результат за 2013 год</t>
  </si>
  <si>
    <t>9. Техническое обслуживание и ремонт лифтового хозяйства</t>
  </si>
  <si>
    <t>10. Вывоз ТБО</t>
  </si>
  <si>
    <t>ул. Салмышская, 39 за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</si>
</sst>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3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4" fillId="0" borderId="14" xfId="0" applyNumberFormat="1" applyFont="1" applyBorder="1" applyAlignment="1">
      <alignment horizontal="center" wrapText="1"/>
    </xf>
    <xf numFmtId="173" fontId="4" fillId="0" borderId="11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justify" wrapText="1"/>
    </xf>
    <xf numFmtId="0" fontId="4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justify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173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zoomScalePageLayoutView="0" workbookViewId="0" topLeftCell="A43">
      <selection activeCell="A54" sqref="A54:C54"/>
    </sheetView>
  </sheetViews>
  <sheetFormatPr defaultColWidth="9.00390625" defaultRowHeight="12.75"/>
  <cols>
    <col min="1" max="1" width="82.875" style="0" customWidth="1"/>
    <col min="2" max="2" width="13.75390625" style="0" customWidth="1"/>
    <col min="3" max="3" width="14.25390625" style="0" customWidth="1"/>
  </cols>
  <sheetData>
    <row r="1" spans="1:12" ht="24" customHeight="1">
      <c r="A1" s="51" t="s">
        <v>45</v>
      </c>
      <c r="B1" s="51"/>
      <c r="C1" s="5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51" t="s">
        <v>11</v>
      </c>
      <c r="B2" s="51"/>
      <c r="C2" s="5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53" t="s">
        <v>56</v>
      </c>
      <c r="B3" s="53"/>
      <c r="C3" s="53"/>
      <c r="D3" s="1"/>
      <c r="E3" s="1"/>
      <c r="F3" s="1"/>
      <c r="G3" s="1"/>
      <c r="H3" s="1"/>
      <c r="I3" s="1"/>
      <c r="J3" s="1"/>
      <c r="K3" s="1"/>
      <c r="L3" s="1"/>
    </row>
    <row r="4" spans="1:3" ht="33" customHeight="1">
      <c r="A4" s="45" t="s">
        <v>0</v>
      </c>
      <c r="B4" s="38" t="s">
        <v>46</v>
      </c>
      <c r="C4" s="38" t="s">
        <v>47</v>
      </c>
    </row>
    <row r="5" spans="1:3" ht="15">
      <c r="A5" s="12" t="s">
        <v>1</v>
      </c>
      <c r="B5" s="13"/>
      <c r="C5" s="13"/>
    </row>
    <row r="6" spans="1:3" ht="15">
      <c r="A6" s="14" t="s">
        <v>2</v>
      </c>
      <c r="B6" s="3">
        <v>8151.1</v>
      </c>
      <c r="C6" s="3">
        <v>8056.8</v>
      </c>
    </row>
    <row r="7" spans="1:3" ht="15">
      <c r="A7" s="14" t="s">
        <v>3</v>
      </c>
      <c r="B7" s="4">
        <v>248.9</v>
      </c>
      <c r="C7" s="4">
        <v>350.3</v>
      </c>
    </row>
    <row r="8" spans="1:3" ht="14.25">
      <c r="A8" s="15" t="s">
        <v>4</v>
      </c>
      <c r="B8" s="5">
        <f>SUM(B6:B7)</f>
        <v>8400</v>
      </c>
      <c r="C8" s="5">
        <f>SUM(C6:C7)</f>
        <v>8407.1</v>
      </c>
    </row>
    <row r="9" spans="1:3" ht="14.25">
      <c r="A9" s="15" t="s">
        <v>44</v>
      </c>
      <c r="B9" s="5">
        <v>21.43</v>
      </c>
      <c r="C9" s="5">
        <v>21.43</v>
      </c>
    </row>
    <row r="10" spans="1:3" ht="18" customHeight="1">
      <c r="A10" s="48" t="s">
        <v>12</v>
      </c>
      <c r="B10" s="16"/>
      <c r="C10" s="16"/>
    </row>
    <row r="11" spans="1:3" ht="15">
      <c r="A11" s="17" t="s">
        <v>13</v>
      </c>
      <c r="B11" s="18">
        <v>2099.3</v>
      </c>
      <c r="C11" s="19">
        <v>2149.6</v>
      </c>
    </row>
    <row r="12" spans="1:3" ht="15">
      <c r="A12" s="17" t="s">
        <v>14</v>
      </c>
      <c r="B12" s="18">
        <v>10</v>
      </c>
      <c r="C12" s="19">
        <v>24.2</v>
      </c>
    </row>
    <row r="13" spans="1:3" ht="16.5" customHeight="1">
      <c r="A13" s="20" t="s">
        <v>19</v>
      </c>
      <c r="B13" s="21">
        <v>56</v>
      </c>
      <c r="C13" s="19">
        <v>53.5</v>
      </c>
    </row>
    <row r="14" spans="1:3" ht="15">
      <c r="A14" s="20" t="s">
        <v>31</v>
      </c>
      <c r="B14" s="21">
        <v>92</v>
      </c>
      <c r="C14" s="19">
        <v>109</v>
      </c>
    </row>
    <row r="15" spans="1:3" ht="14.25">
      <c r="A15" s="15" t="s">
        <v>15</v>
      </c>
      <c r="B15" s="22">
        <f>SUM(B11:B14)</f>
        <v>2257.3</v>
      </c>
      <c r="C15" s="23">
        <f>SUM(C11:C14)</f>
        <v>2336.2999999999997</v>
      </c>
    </row>
    <row r="16" spans="1:3" ht="17.25" customHeight="1">
      <c r="A16" s="41" t="s">
        <v>36</v>
      </c>
      <c r="B16" s="42">
        <v>94.1</v>
      </c>
      <c r="C16" s="42">
        <v>94.1</v>
      </c>
    </row>
    <row r="17" spans="1:3" ht="19.5" customHeight="1">
      <c r="A17" s="47" t="s">
        <v>16</v>
      </c>
      <c r="B17" s="49"/>
      <c r="C17" s="49"/>
    </row>
    <row r="18" spans="1:3" ht="20.25" customHeight="1">
      <c r="A18" s="10" t="s">
        <v>24</v>
      </c>
      <c r="B18" s="8">
        <f>SUM(B19:B31)</f>
        <v>391.5</v>
      </c>
      <c r="C18" s="9">
        <f>SUM(C19:C31)</f>
        <v>329.2</v>
      </c>
    </row>
    <row r="19" spans="1:3" ht="17.25" customHeight="1">
      <c r="A19" s="30" t="s">
        <v>20</v>
      </c>
      <c r="B19" s="31">
        <v>218.9</v>
      </c>
      <c r="C19" s="25">
        <v>196.6</v>
      </c>
    </row>
    <row r="20" spans="1:3" ht="15">
      <c r="A20" s="40" t="s">
        <v>40</v>
      </c>
      <c r="B20" s="33">
        <v>12</v>
      </c>
      <c r="C20" s="26">
        <v>6.2</v>
      </c>
    </row>
    <row r="21" spans="1:3" ht="15">
      <c r="A21" s="32" t="s">
        <v>32</v>
      </c>
      <c r="B21" s="33">
        <v>47.4</v>
      </c>
      <c r="C21" s="26">
        <v>47.4</v>
      </c>
    </row>
    <row r="22" spans="1:3" ht="15">
      <c r="A22" s="32" t="s">
        <v>25</v>
      </c>
      <c r="B22" s="33">
        <v>9.6</v>
      </c>
      <c r="C22" s="26">
        <v>8.8</v>
      </c>
    </row>
    <row r="23" spans="1:3" ht="15">
      <c r="A23" s="32" t="s">
        <v>49</v>
      </c>
      <c r="B23" s="33">
        <v>12</v>
      </c>
      <c r="C23" s="26">
        <v>0.9</v>
      </c>
    </row>
    <row r="24" spans="1:3" ht="15">
      <c r="A24" s="32" t="s">
        <v>17</v>
      </c>
      <c r="B24" s="33">
        <v>11.7</v>
      </c>
      <c r="C24" s="26">
        <v>8.6</v>
      </c>
    </row>
    <row r="25" spans="1:3" ht="15">
      <c r="A25" s="29" t="s">
        <v>37</v>
      </c>
      <c r="B25" s="26">
        <v>10</v>
      </c>
      <c r="C25" s="26"/>
    </row>
    <row r="26" spans="1:3" ht="15">
      <c r="A26" s="39" t="s">
        <v>43</v>
      </c>
      <c r="B26" s="36">
        <v>8</v>
      </c>
      <c r="C26" s="36"/>
    </row>
    <row r="27" spans="1:3" ht="15">
      <c r="A27" s="39" t="s">
        <v>38</v>
      </c>
      <c r="B27" s="36">
        <v>38</v>
      </c>
      <c r="C27" s="36">
        <v>35.2</v>
      </c>
    </row>
    <row r="28" spans="1:3" ht="15">
      <c r="A28" s="34" t="s">
        <v>6</v>
      </c>
      <c r="B28" s="35"/>
      <c r="C28" s="36"/>
    </row>
    <row r="29" spans="1:3" ht="15">
      <c r="A29" s="34" t="s">
        <v>39</v>
      </c>
      <c r="B29" s="35">
        <v>5.3</v>
      </c>
      <c r="C29" s="36">
        <v>5.3</v>
      </c>
    </row>
    <row r="30" spans="1:3" ht="15">
      <c r="A30" s="32" t="s">
        <v>18</v>
      </c>
      <c r="B30" s="33">
        <v>5.4</v>
      </c>
      <c r="C30" s="36">
        <v>13</v>
      </c>
    </row>
    <row r="31" spans="1:3" ht="15">
      <c r="A31" s="37" t="s">
        <v>7</v>
      </c>
      <c r="B31" s="31">
        <v>13.2</v>
      </c>
      <c r="C31" s="26">
        <v>7.2</v>
      </c>
    </row>
    <row r="32" spans="1:5" ht="28.5">
      <c r="A32" s="6" t="s">
        <v>26</v>
      </c>
      <c r="B32" s="9">
        <f>SUM(B33:B40)</f>
        <v>414.6</v>
      </c>
      <c r="C32" s="9">
        <f>SUM(C33:C40)</f>
        <v>375</v>
      </c>
      <c r="E32" s="2"/>
    </row>
    <row r="33" spans="1:3" ht="15" customHeight="1">
      <c r="A33" s="24" t="s">
        <v>21</v>
      </c>
      <c r="B33" s="25">
        <v>243.3</v>
      </c>
      <c r="C33" s="26">
        <v>238.4</v>
      </c>
    </row>
    <row r="34" spans="1:3" ht="15">
      <c r="A34" s="27" t="s">
        <v>48</v>
      </c>
      <c r="B34" s="28">
        <v>28.3</v>
      </c>
      <c r="C34" s="26">
        <v>15.6</v>
      </c>
    </row>
    <row r="35" spans="1:3" ht="15">
      <c r="A35" s="29" t="s">
        <v>5</v>
      </c>
      <c r="B35" s="26"/>
      <c r="C35" s="26"/>
    </row>
    <row r="36" spans="1:3" ht="15">
      <c r="A36" s="24" t="s">
        <v>8</v>
      </c>
      <c r="B36" s="25">
        <v>6</v>
      </c>
      <c r="C36" s="26">
        <v>2.2</v>
      </c>
    </row>
    <row r="37" spans="1:3" ht="15">
      <c r="A37" s="29" t="s">
        <v>41</v>
      </c>
      <c r="B37" s="26">
        <v>10</v>
      </c>
      <c r="C37" s="26"/>
    </row>
    <row r="38" spans="1:3" ht="16.5" customHeight="1">
      <c r="A38" s="29" t="s">
        <v>52</v>
      </c>
      <c r="B38" s="26">
        <v>125</v>
      </c>
      <c r="C38" s="26">
        <v>118.8</v>
      </c>
    </row>
    <row r="39" spans="1:3" ht="14.25" customHeight="1">
      <c r="A39" s="24" t="s">
        <v>9</v>
      </c>
      <c r="B39" s="25"/>
      <c r="C39" s="26"/>
    </row>
    <row r="40" spans="1:3" ht="14.25" customHeight="1">
      <c r="A40" s="29" t="s">
        <v>42</v>
      </c>
      <c r="B40" s="26">
        <v>2</v>
      </c>
      <c r="C40" s="26">
        <v>0</v>
      </c>
    </row>
    <row r="41" spans="1:3" ht="18.75" customHeight="1">
      <c r="A41" s="6" t="s">
        <v>30</v>
      </c>
      <c r="B41" s="9">
        <v>350.7</v>
      </c>
      <c r="C41" s="9">
        <v>290.6</v>
      </c>
    </row>
    <row r="42" spans="1:3" ht="42" customHeight="1">
      <c r="A42" s="15" t="s">
        <v>27</v>
      </c>
      <c r="B42" s="9">
        <v>477</v>
      </c>
      <c r="C42" s="9">
        <v>509.6</v>
      </c>
    </row>
    <row r="43" spans="1:3" ht="19.5" customHeight="1">
      <c r="A43" s="6" t="s">
        <v>22</v>
      </c>
      <c r="B43" s="8">
        <v>0</v>
      </c>
      <c r="C43" s="9">
        <f>C44+C45</f>
        <v>115</v>
      </c>
    </row>
    <row r="44" spans="1:3" s="46" customFormat="1" ht="16.5" customHeight="1">
      <c r="A44" s="50" t="s">
        <v>50</v>
      </c>
      <c r="B44" s="33"/>
      <c r="C44" s="26">
        <v>49.4</v>
      </c>
    </row>
    <row r="45" spans="1:3" ht="16.5" customHeight="1">
      <c r="A45" s="50" t="s">
        <v>51</v>
      </c>
      <c r="B45" s="8"/>
      <c r="C45" s="26">
        <v>65.6</v>
      </c>
    </row>
    <row r="46" spans="1:3" ht="19.5" customHeight="1">
      <c r="A46" s="6" t="s">
        <v>33</v>
      </c>
      <c r="B46" s="8">
        <v>167.9</v>
      </c>
      <c r="C46" s="9">
        <v>172.6</v>
      </c>
    </row>
    <row r="47" spans="1:3" ht="21.75" customHeight="1">
      <c r="A47" s="6" t="s">
        <v>28</v>
      </c>
      <c r="B47" s="8">
        <v>22.5</v>
      </c>
      <c r="C47" s="9">
        <v>22.7</v>
      </c>
    </row>
    <row r="48" spans="1:3" ht="21.75" customHeight="1">
      <c r="A48" s="6" t="s">
        <v>29</v>
      </c>
      <c r="B48" s="8">
        <v>89.4</v>
      </c>
      <c r="C48" s="9">
        <v>88.3</v>
      </c>
    </row>
    <row r="49" spans="1:3" ht="21.75" customHeight="1">
      <c r="A49" s="6" t="s">
        <v>54</v>
      </c>
      <c r="B49" s="8">
        <v>265.4</v>
      </c>
      <c r="C49" s="9">
        <v>265.4</v>
      </c>
    </row>
    <row r="50" spans="1:3" ht="18.75" customHeight="1">
      <c r="A50" s="6" t="s">
        <v>55</v>
      </c>
      <c r="B50" s="8">
        <v>117.9</v>
      </c>
      <c r="C50" s="9">
        <v>121.3</v>
      </c>
    </row>
    <row r="51" spans="1:3" ht="20.25" customHeight="1">
      <c r="A51" s="6" t="s">
        <v>10</v>
      </c>
      <c r="B51" s="9">
        <f>B18+B32+B41+B42+B43+B46+B47+B48+B49+B50</f>
        <v>2296.9</v>
      </c>
      <c r="C51" s="9">
        <f>C18+C32+C41+C42+C43+C46+C47+C48+C49+C50</f>
        <v>2289.7000000000003</v>
      </c>
    </row>
    <row r="52" spans="1:3" ht="20.25" customHeight="1">
      <c r="A52" s="7" t="s">
        <v>23</v>
      </c>
      <c r="B52" s="11">
        <f>B51/B8/12*1000</f>
        <v>22.786706349206348</v>
      </c>
      <c r="C52" s="11">
        <f>C51/C8/12*1000</f>
        <v>22.696094174368493</v>
      </c>
    </row>
    <row r="53" spans="1:3" ht="19.5" customHeight="1">
      <c r="A53" s="43" t="s">
        <v>53</v>
      </c>
      <c r="B53" s="44">
        <f>B16+B15-B51</f>
        <v>54.5</v>
      </c>
      <c r="C53" s="44">
        <f>C16+C15-C51</f>
        <v>140.69999999999936</v>
      </c>
    </row>
    <row r="54" spans="1:3" ht="39.75" customHeight="1">
      <c r="A54" s="52" t="s">
        <v>34</v>
      </c>
      <c r="B54" s="52"/>
      <c r="C54" s="52"/>
    </row>
    <row r="55" spans="1:3" ht="32.25" customHeight="1">
      <c r="A55" s="52" t="s">
        <v>35</v>
      </c>
      <c r="B55" s="52"/>
      <c r="C55" s="52"/>
    </row>
  </sheetData>
  <sheetProtection/>
  <mergeCells count="5">
    <mergeCell ref="A1:C1"/>
    <mergeCell ref="A2:C2"/>
    <mergeCell ref="A55:C55"/>
    <mergeCell ref="A54:C54"/>
    <mergeCell ref="A3:C3"/>
  </mergeCells>
  <printOptions/>
  <pageMargins left="0.5905511811023623" right="0.1968503937007874" top="0.1968503937007874" bottom="0.1968503937007874" header="0" footer="0"/>
  <pageSetup horizontalDpi="600" verticalDpi="600" orientation="portrait" paperSize="9" scale="83" r:id="rId1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2014-04-10T08:23:17Z</cp:lastPrinted>
  <dcterms:created xsi:type="dcterms:W3CDTF">2006-09-26T05:45:59Z</dcterms:created>
  <dcterms:modified xsi:type="dcterms:W3CDTF">2014-04-10T08:23:52Z</dcterms:modified>
  <cp:category/>
  <cp:version/>
  <cp:contentType/>
  <cp:contentStatus/>
</cp:coreProperties>
</file>