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'Лист1'!$A$1:$C$51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<sst xmlns="http://schemas.openxmlformats.org/spreadsheetml/2006/main" count="53" uniqueCount="53">
  <si>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</si>
  <si>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</si>
  <si>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</si>
  <si>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</si>
  <si>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</si>
  <si>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</si>
  <si>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</si>
  <si>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</si>
  <si>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</si>
  <si>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</si>
  <si>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</si>
  <si>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</si>
  <si>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</si>
  <si>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</si>
  <si>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</si>
  <si>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</si>
  <si>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</si>
  <si>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</si>
  <si>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</si>
  <si>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</si>
  <si>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</si>
  <si>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</si>
  <si>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</si>
  <si>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</si>
  <si>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</si>
  <si>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</si>
  <si>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</si>
  <si>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</si>
  <si>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Обслуживание внутридомовых газовых сетей</t>
  </si>
  <si>
    <t>Доход от сдачи в аренду места для размещения рекламы и оборудования</t>
  </si>
  <si>
    <t xml:space="preserve">* спец. транспорт (очистка территории от снега, автодоставка ТМЦ...) </t>
  </si>
  <si>
    <t>6. Налоги в страховые фонды 20,2%</t>
  </si>
  <si>
    <t>Директор АНО "УКЖФ "СВС-Жилсервис" _________________________ Р.В. Камалов</t>
  </si>
  <si>
    <t>Главный бухгалтер ________________________ Р.Ф. Абдульманова</t>
  </si>
  <si>
    <t>9. Техническое обслуживание и ремонт лифтового хозяйства</t>
  </si>
  <si>
    <t>10. Вывоз ТБО</t>
  </si>
  <si>
    <t>Материалы на обслуживание и ремонт оборудования МКД</t>
  </si>
  <si>
    <t>Поверка узлов учета электроэнергии</t>
  </si>
  <si>
    <t>Замеры сопротивления эл.изоляции</t>
  </si>
  <si>
    <t>Поверка ОДПУ ХВС</t>
  </si>
  <si>
    <t>Проверка и прочистка вентиляции</t>
  </si>
  <si>
    <t xml:space="preserve">Материалы на содержание и благоустройство </t>
  </si>
  <si>
    <t>* диагностика и ремонт шлагбаума</t>
  </si>
  <si>
    <t>Тариф с 1 июля 2013 года, руб. на 1 кв.м. площади</t>
  </si>
  <si>
    <t>Финансовый результат за 2012 год, т.р.</t>
  </si>
  <si>
    <t xml:space="preserve"> Возврат собственникам экономии фактических расходов за электроэнергию из статьи "Техническое содержание и обслуживание" за 2012 год, т.р.</t>
  </si>
  <si>
    <t>ИСПОЛНЕНИЕ СМЕТЫ</t>
  </si>
  <si>
    <t>ул. Диагностики, 3/1 за 2013 год</t>
  </si>
  <si>
    <t>По плану, т.р.</t>
  </si>
  <si>
    <t>Фактически, т.р.</t>
  </si>
  <si>
    <t>Электроэнергия МОП (сверхнормативное потребление)</t>
  </si>
  <si>
    <t>Финансовый результат за 2013 год, т.р.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</si>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</sst>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justify" vertical="top" wrapText="1"/>
    </xf>
    <xf numFmtId="173" fontId="0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34">
      <selection activeCell="C43" sqref="C43"/>
    </sheetView>
  </sheetViews>
  <sheetFormatPr defaultColWidth="9.00390625" defaultRowHeight="12.75"/>
  <cols>
    <col min="1" max="1" width="84.875" style="0" customWidth="1"/>
    <col min="2" max="2" width="13.375" style="0" customWidth="1"/>
    <col min="3" max="3" width="14.75390625" style="0" customWidth="1"/>
  </cols>
  <sheetData>
    <row r="1" spans="1:12" ht="22.5" customHeight="1">
      <c r="A1" s="50" t="s">
        <v>46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50" t="s">
        <v>10</v>
      </c>
      <c r="B2" s="50"/>
      <c r="C2" s="50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52" t="s">
        <v>47</v>
      </c>
      <c r="B3" s="52"/>
      <c r="C3" s="52"/>
      <c r="D3" s="1"/>
      <c r="E3" s="1"/>
      <c r="F3" s="1"/>
      <c r="G3" s="1"/>
      <c r="H3" s="1"/>
      <c r="I3" s="1"/>
      <c r="J3" s="1"/>
      <c r="K3" s="1"/>
      <c r="L3" s="1"/>
    </row>
    <row r="4" spans="1:3" ht="28.5">
      <c r="A4" s="22" t="s">
        <v>0</v>
      </c>
      <c r="B4" s="23" t="s">
        <v>48</v>
      </c>
      <c r="C4" s="3" t="s">
        <v>49</v>
      </c>
    </row>
    <row r="5" spans="1:3" ht="15">
      <c r="A5" s="4" t="s">
        <v>1</v>
      </c>
      <c r="B5" s="5"/>
      <c r="C5" s="5"/>
    </row>
    <row r="6" spans="1:3" ht="15">
      <c r="A6" s="6" t="s">
        <v>2</v>
      </c>
      <c r="B6" s="18">
        <v>11323.3</v>
      </c>
      <c r="C6" s="18">
        <v>11323.3</v>
      </c>
    </row>
    <row r="7" spans="1:3" ht="15">
      <c r="A7" s="6" t="s">
        <v>3</v>
      </c>
      <c r="B7" s="19">
        <v>190.9</v>
      </c>
      <c r="C7" s="19">
        <v>190.9</v>
      </c>
    </row>
    <row r="8" spans="1:3" ht="14.25">
      <c r="A8" s="7" t="s">
        <v>4</v>
      </c>
      <c r="B8" s="20">
        <f>SUM(B6:B7)</f>
        <v>11514.199999999999</v>
      </c>
      <c r="C8" s="20">
        <f>SUM(C6:C7)</f>
        <v>11514.199999999999</v>
      </c>
    </row>
    <row r="9" spans="1:3" ht="14.25">
      <c r="A9" s="7" t="s">
        <v>43</v>
      </c>
      <c r="B9" s="39">
        <v>23.27</v>
      </c>
      <c r="C9" s="39">
        <v>23.27</v>
      </c>
    </row>
    <row r="10" spans="1:3" ht="20.25" customHeight="1">
      <c r="A10" s="28" t="s">
        <v>11</v>
      </c>
      <c r="B10" s="9"/>
      <c r="C10" s="9"/>
    </row>
    <row r="11" spans="1:3" ht="15">
      <c r="A11" s="10" t="s">
        <v>12</v>
      </c>
      <c r="B11" s="11">
        <v>3043.2</v>
      </c>
      <c r="C11" s="12">
        <v>2946</v>
      </c>
    </row>
    <row r="12" spans="1:3" ht="15">
      <c r="A12" s="10" t="s">
        <v>13</v>
      </c>
      <c r="B12" s="11">
        <v>10</v>
      </c>
      <c r="C12" s="12">
        <v>43.3</v>
      </c>
    </row>
    <row r="13" spans="1:3" ht="15.75" customHeight="1">
      <c r="A13" s="21" t="s">
        <v>29</v>
      </c>
      <c r="B13" s="40">
        <v>9.2</v>
      </c>
      <c r="C13" s="12">
        <v>8.5</v>
      </c>
    </row>
    <row r="14" spans="1:3" ht="17.25" customHeight="1">
      <c r="A14" s="7" t="s">
        <v>14</v>
      </c>
      <c r="B14" s="8">
        <f>SUM(B11:B13)</f>
        <v>3062.3999999999996</v>
      </c>
      <c r="C14" s="13">
        <f>SUM(C11:C13)</f>
        <v>2997.8</v>
      </c>
    </row>
    <row r="15" spans="1:3" ht="17.25" customHeight="1">
      <c r="A15" s="7" t="s">
        <v>44</v>
      </c>
      <c r="B15" s="49">
        <v>338</v>
      </c>
      <c r="C15" s="49">
        <v>338</v>
      </c>
    </row>
    <row r="16" spans="1:3" ht="32.25" customHeight="1">
      <c r="A16" s="43" t="s">
        <v>45</v>
      </c>
      <c r="B16" s="45">
        <v>-51</v>
      </c>
      <c r="C16" s="45">
        <v>-51</v>
      </c>
    </row>
    <row r="17" spans="1:3" ht="21.75" customHeight="1">
      <c r="A17" s="29" t="s">
        <v>15</v>
      </c>
      <c r="B17" s="8"/>
      <c r="C17" s="8"/>
    </row>
    <row r="18" spans="1:3" ht="20.25" customHeight="1">
      <c r="A18" s="30" t="s">
        <v>22</v>
      </c>
      <c r="B18" s="26">
        <f>SUM(B19:B30)</f>
        <v>504.4</v>
      </c>
      <c r="C18" s="26">
        <f>SUM(C19:C30)</f>
        <v>363.49999999999994</v>
      </c>
    </row>
    <row r="19" spans="1:3" ht="15">
      <c r="A19" s="41" t="s">
        <v>18</v>
      </c>
      <c r="B19" s="32">
        <v>300</v>
      </c>
      <c r="C19" s="33">
        <v>269.4</v>
      </c>
    </row>
    <row r="20" spans="1:3" ht="15">
      <c r="A20" s="42" t="s">
        <v>36</v>
      </c>
      <c r="B20" s="34">
        <v>15</v>
      </c>
      <c r="C20" s="35">
        <v>7</v>
      </c>
    </row>
    <row r="21" spans="1:3" ht="15">
      <c r="A21" s="15" t="s">
        <v>23</v>
      </c>
      <c r="B21" s="34">
        <v>19.2</v>
      </c>
      <c r="C21" s="35">
        <v>17.3</v>
      </c>
    </row>
    <row r="22" spans="1:3" ht="15">
      <c r="A22" s="15" t="s">
        <v>16</v>
      </c>
      <c r="B22" s="34">
        <v>17.9</v>
      </c>
      <c r="C22" s="35">
        <v>17.9</v>
      </c>
    </row>
    <row r="23" spans="1:3" ht="15">
      <c r="A23" s="15" t="s">
        <v>28</v>
      </c>
      <c r="B23" s="34">
        <v>10.8</v>
      </c>
      <c r="C23" s="35">
        <v>10.9</v>
      </c>
    </row>
    <row r="24" spans="1:3" ht="15">
      <c r="A24" s="6" t="s">
        <v>37</v>
      </c>
      <c r="B24" s="35">
        <v>10</v>
      </c>
      <c r="C24" s="35">
        <v>0</v>
      </c>
    </row>
    <row r="25" spans="1:3" ht="15">
      <c r="A25" s="44" t="s">
        <v>38</v>
      </c>
      <c r="B25" s="37">
        <v>38</v>
      </c>
      <c r="C25" s="37">
        <v>15.1</v>
      </c>
    </row>
    <row r="26" spans="1:3" ht="15">
      <c r="A26" s="44" t="s">
        <v>39</v>
      </c>
      <c r="B26" s="37">
        <v>8</v>
      </c>
      <c r="C26" s="37">
        <v>1.2</v>
      </c>
    </row>
    <row r="27" spans="1:3" ht="15">
      <c r="A27" s="44" t="s">
        <v>40</v>
      </c>
      <c r="B27" s="37">
        <v>60</v>
      </c>
      <c r="C27" s="37">
        <v>0</v>
      </c>
    </row>
    <row r="28" spans="1:3" ht="15">
      <c r="A28" s="17" t="s">
        <v>6</v>
      </c>
      <c r="B28" s="36"/>
      <c r="C28" s="37"/>
    </row>
    <row r="29" spans="1:3" ht="15">
      <c r="A29" s="15" t="s">
        <v>17</v>
      </c>
      <c r="B29" s="34">
        <v>7.4</v>
      </c>
      <c r="C29" s="37">
        <v>14.8</v>
      </c>
    </row>
    <row r="30" spans="1:3" ht="15">
      <c r="A30" s="16" t="s">
        <v>7</v>
      </c>
      <c r="B30" s="32">
        <v>18.1</v>
      </c>
      <c r="C30" s="35">
        <v>9.9</v>
      </c>
    </row>
    <row r="31" spans="1:5" ht="28.5">
      <c r="A31" s="24" t="s">
        <v>24</v>
      </c>
      <c r="B31" s="27">
        <f>SUM(B32:B37)</f>
        <v>446.4</v>
      </c>
      <c r="C31" s="27">
        <f>SUM(C32:C37)</f>
        <v>440</v>
      </c>
      <c r="E31" s="2"/>
    </row>
    <row r="32" spans="1:3" ht="15" customHeight="1">
      <c r="A32" s="14" t="s">
        <v>19</v>
      </c>
      <c r="B32" s="33">
        <v>279.4</v>
      </c>
      <c r="C32" s="35">
        <v>275.4</v>
      </c>
    </row>
    <row r="33" spans="1:3" ht="15">
      <c r="A33" s="21" t="s">
        <v>41</v>
      </c>
      <c r="B33" s="38">
        <v>47</v>
      </c>
      <c r="C33" s="35">
        <v>53.2</v>
      </c>
    </row>
    <row r="34" spans="1:3" ht="15">
      <c r="A34" s="6" t="s">
        <v>5</v>
      </c>
      <c r="B34" s="35"/>
      <c r="C34" s="35"/>
    </row>
    <row r="35" spans="1:3" ht="15">
      <c r="A35" s="14" t="s">
        <v>8</v>
      </c>
      <c r="B35" s="33">
        <v>5</v>
      </c>
      <c r="C35" s="38">
        <v>3.6</v>
      </c>
    </row>
    <row r="36" spans="1:3" ht="15">
      <c r="A36" s="6" t="s">
        <v>42</v>
      </c>
      <c r="B36" s="35">
        <v>10</v>
      </c>
      <c r="C36" s="38">
        <v>1.5</v>
      </c>
    </row>
    <row r="37" spans="1:3" ht="16.5" customHeight="1">
      <c r="A37" s="6" t="s">
        <v>30</v>
      </c>
      <c r="B37" s="35">
        <v>105</v>
      </c>
      <c r="C37" s="35">
        <v>106.3</v>
      </c>
    </row>
    <row r="38" spans="1:3" ht="20.25" customHeight="1">
      <c r="A38" s="24" t="s">
        <v>27</v>
      </c>
      <c r="B38" s="27">
        <v>828.4</v>
      </c>
      <c r="C38" s="27">
        <v>688.5</v>
      </c>
    </row>
    <row r="39" spans="1:3" ht="30.75" customHeight="1">
      <c r="A39" s="7" t="s">
        <v>52</v>
      </c>
      <c r="B39" s="27">
        <v>653.7</v>
      </c>
      <c r="C39" s="27">
        <v>676.1</v>
      </c>
    </row>
    <row r="40" spans="1:3" ht="19.5" customHeight="1">
      <c r="A40" s="24" t="s">
        <v>20</v>
      </c>
      <c r="B40" s="26">
        <f>B41</f>
        <v>0</v>
      </c>
      <c r="C40" s="27">
        <f>C41</f>
        <v>41.6</v>
      </c>
    </row>
    <row r="41" spans="1:3" ht="19.5" customHeight="1">
      <c r="A41" s="46" t="s">
        <v>50</v>
      </c>
      <c r="B41" s="34">
        <v>0</v>
      </c>
      <c r="C41" s="35">
        <v>41.6</v>
      </c>
    </row>
    <row r="42" spans="1:3" ht="19.5" customHeight="1">
      <c r="A42" s="24" t="s">
        <v>31</v>
      </c>
      <c r="B42" s="26">
        <v>230.1</v>
      </c>
      <c r="C42" s="27">
        <v>211.1</v>
      </c>
    </row>
    <row r="43" spans="1:3" ht="21.75" customHeight="1">
      <c r="A43" s="24" t="s">
        <v>25</v>
      </c>
      <c r="B43" s="26">
        <v>25.4</v>
      </c>
      <c r="C43" s="27">
        <v>29.7</v>
      </c>
    </row>
    <row r="44" spans="1:3" ht="21.75" customHeight="1">
      <c r="A44" s="24" t="s">
        <v>26</v>
      </c>
      <c r="B44" s="27">
        <v>130</v>
      </c>
      <c r="C44" s="27">
        <v>128.4</v>
      </c>
    </row>
    <row r="45" spans="1:3" ht="21.75" customHeight="1">
      <c r="A45" s="24" t="s">
        <v>34</v>
      </c>
      <c r="B45" s="26">
        <v>274.5</v>
      </c>
      <c r="C45" s="27">
        <v>274.5</v>
      </c>
    </row>
    <row r="46" spans="1:3" ht="20.25" customHeight="1">
      <c r="A46" s="24" t="s">
        <v>35</v>
      </c>
      <c r="B46" s="26">
        <v>166.2</v>
      </c>
      <c r="C46" s="27">
        <v>171</v>
      </c>
    </row>
    <row r="47" spans="1:3" ht="22.5" customHeight="1">
      <c r="A47" s="24" t="s">
        <v>9</v>
      </c>
      <c r="B47" s="27">
        <f>B18+B31+B38+B39+B40+B42+B43+B44+B45+B46</f>
        <v>3259.0999999999995</v>
      </c>
      <c r="C47" s="27">
        <f>C18+C31+C38+C39+C40+C42+C43+C44+C45+C46</f>
        <v>3024.3999999999996</v>
      </c>
    </row>
    <row r="48" spans="1:3" ht="20.25" customHeight="1">
      <c r="A48" s="25" t="s">
        <v>21</v>
      </c>
      <c r="B48" s="31">
        <f>B47/B8/12*1000</f>
        <v>23.58754118103443</v>
      </c>
      <c r="C48" s="31">
        <f>C47/C8/12*1000</f>
        <v>21.888913978681394</v>
      </c>
    </row>
    <row r="49" spans="1:3" ht="22.5" customHeight="1">
      <c r="A49" s="47" t="s">
        <v>51</v>
      </c>
      <c r="B49" s="48">
        <f>B14+B15+B16-B47</f>
        <v>90.30000000000018</v>
      </c>
      <c r="C49" s="48">
        <f>C14+C15+C16-C47</f>
        <v>260.40000000000055</v>
      </c>
    </row>
    <row r="50" spans="1:3" ht="43.5" customHeight="1">
      <c r="A50" s="53" t="s">
        <v>32</v>
      </c>
      <c r="B50" s="53"/>
      <c r="C50" s="53"/>
    </row>
    <row r="51" spans="1:3" ht="30.75" customHeight="1">
      <c r="A51" s="51" t="s">
        <v>33</v>
      </c>
      <c r="B51" s="51"/>
      <c r="C51" s="51"/>
    </row>
  </sheetData>
  <sheetProtection/>
  <mergeCells count="5">
    <mergeCell ref="A1:C1"/>
    <mergeCell ref="A2:C2"/>
    <mergeCell ref="A51:C51"/>
    <mergeCell ref="A3:C3"/>
    <mergeCell ref="A50:C50"/>
  </mergeCells>
  <printOptions/>
  <pageMargins left="0.5905511811023623" right="0.1968503937007874" top="0.1968503937007874" bottom="0.1968503937007874" header="0" footer="0"/>
  <pageSetup horizontalDpi="600" verticalDpi="600" orientation="portrait" paperSize="9" scale="85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2014-05-06T06:41:50Z</cp:lastPrinted>
  <dcterms:created xsi:type="dcterms:W3CDTF">2006-09-26T05:45:59Z</dcterms:created>
  <dcterms:modified xsi:type="dcterms:W3CDTF">2014-05-06T08:58:52Z</dcterms:modified>
  <cp:category/>
  <cp:version/>
  <cp:contentType/>
  <cp:contentStatus/>
</cp:coreProperties>
</file>