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'Лист1'!$A$1:$C$52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<sst xmlns="http://schemas.openxmlformats.org/spreadsheetml/2006/main" count="54" uniqueCount="54">
  <si>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</si>
  <si>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</si>
  <si>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</si>
  <si>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</si>
  <si>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</si>
  <si>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</si>
  <si>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</si>
  <si>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</si>
  <si>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</si>
  <si>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</si>
  <si>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ДОХОДЫ</t>
  </si>
  <si>
    <t>Взносы за содержание и ремонт жилых помещений</t>
  </si>
  <si>
    <t>Прочие доходы (платные услуги, пеня и т.д.)</t>
  </si>
  <si>
    <t>Итого доходы:</t>
  </si>
  <si>
    <t>РАСХОДЫ</t>
  </si>
  <si>
    <t xml:space="preserve">Аварийно-ремонтное обслуживание </t>
  </si>
  <si>
    <t>* приобретение инвентаря и инструмента</t>
  </si>
  <si>
    <t>Доход от сдачи в аренду места для размещения рекламы и оборудования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</si>
  <si>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</si>
  <si>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</si>
  <si>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</si>
  <si>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</si>
  <si>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</si>
  <si>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приборов автоматики ИТП и насосной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</si>
  <si>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</si>
  <si>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</si>
  <si>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</si>
  <si>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</si>
  <si>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</si>
  <si>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 xml:space="preserve">6. Налоги в страховые фонды </t>
  </si>
  <si>
    <t>Директор АНО "УКЖФ "СВС-Жилсервис" ______________________ Р.В. Камалов</t>
  </si>
  <si>
    <t>Главный бухгалтер ______________________ Р.Ф. Абдульманова</t>
  </si>
  <si>
    <t>9. Техническое обслуживание и ремонт лифтового хозяйства</t>
  </si>
  <si>
    <t>10. Вывоз ТБО</t>
  </si>
  <si>
    <t>* Транспортные услуги (перевозка ТМЦ и др.)</t>
  </si>
  <si>
    <t xml:space="preserve">* Спец. транспорт (очистка территории от снега) </t>
  </si>
  <si>
    <t>Доход от сдачи в аренду помещения диспетчерской</t>
  </si>
  <si>
    <t xml:space="preserve">Тариф с 1 июля 2013 года, руб. на 1 кв.м. площади </t>
  </si>
  <si>
    <t>Материалы на обслуживание и ремонт оборудования МКД</t>
  </si>
  <si>
    <t>Подготовка ИТП к отопительному сезону</t>
  </si>
  <si>
    <t>Поверка узлов учета электоэнергии</t>
  </si>
  <si>
    <t>Замеры сопротивления эл.изоляции</t>
  </si>
  <si>
    <t xml:space="preserve">Материалы  на содержание и благоустройство </t>
  </si>
  <si>
    <t>* Проверка и прочистка вентиляции</t>
  </si>
  <si>
    <t xml:space="preserve"> ИСПОЛНЕНИЕ СМЕТЫ</t>
  </si>
  <si>
    <t>ул. Салмышская, 36 за 2013 год</t>
  </si>
  <si>
    <t>* Дератизация и дезинсекция</t>
  </si>
  <si>
    <t>Электроэнергия МОП (сверхнормативное потребление)</t>
  </si>
  <si>
    <t>Водоснабжение и водоотведение со ст. Техсодержание</t>
  </si>
  <si>
    <t>По плану, т.р.</t>
  </si>
  <si>
    <t>Фактически, т.р.</t>
  </si>
  <si>
    <t>Финансовый результат за 2012 год</t>
  </si>
  <si>
    <t>Финансовый результат за 2013 год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</si>
  <si>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9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</si>
</sst>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</numFmts>
  <fonts count="45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justify" vertical="top" wrapText="1"/>
    </xf>
    <xf numFmtId="173" fontId="4" fillId="0" borderId="1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173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SheetLayoutView="100" zoomScalePageLayoutView="0" workbookViewId="0" topLeftCell="A4">
      <selection activeCell="C40" sqref="C40"/>
    </sheetView>
  </sheetViews>
  <sheetFormatPr defaultColWidth="9.00390625" defaultRowHeight="12.75"/>
  <cols>
    <col min="1" max="1" width="83.00390625" style="48" customWidth="1"/>
    <col min="2" max="2" width="13.00390625" style="48" customWidth="1"/>
    <col min="3" max="3" width="14.25390625" style="40" customWidth="1"/>
    <col min="4" max="4" width="14.25390625" style="0" customWidth="1"/>
  </cols>
  <sheetData>
    <row r="1" spans="1:3" ht="18" customHeight="1">
      <c r="A1" s="51" t="s">
        <v>44</v>
      </c>
      <c r="B1" s="51"/>
      <c r="C1" s="51"/>
    </row>
    <row r="2" spans="1:9" ht="16.5" customHeight="1">
      <c r="A2" s="51" t="s">
        <v>9</v>
      </c>
      <c r="B2" s="51"/>
      <c r="C2" s="51"/>
      <c r="D2" s="1"/>
      <c r="E2" s="1"/>
      <c r="F2" s="1"/>
      <c r="G2" s="1"/>
      <c r="H2" s="1"/>
      <c r="I2" s="1"/>
    </row>
    <row r="3" spans="1:9" ht="18.75" customHeight="1">
      <c r="A3" s="52" t="s">
        <v>45</v>
      </c>
      <c r="B3" s="52"/>
      <c r="C3" s="52"/>
      <c r="D3" s="1"/>
      <c r="E3" s="1"/>
      <c r="F3" s="1"/>
      <c r="G3" s="1"/>
      <c r="H3" s="1"/>
      <c r="I3" s="1"/>
    </row>
    <row r="4" spans="1:3" ht="34.5" customHeight="1">
      <c r="A4" s="16" t="s">
        <v>0</v>
      </c>
      <c r="B4" s="38" t="s">
        <v>49</v>
      </c>
      <c r="C4" s="19" t="s">
        <v>50</v>
      </c>
    </row>
    <row r="5" spans="1:3" ht="15">
      <c r="A5" s="2" t="s">
        <v>1</v>
      </c>
      <c r="B5" s="3"/>
      <c r="C5" s="41"/>
    </row>
    <row r="6" spans="1:3" ht="15">
      <c r="A6" s="4" t="s">
        <v>2</v>
      </c>
      <c r="B6" s="45">
        <v>14195.8</v>
      </c>
      <c r="C6" s="42">
        <v>14195.8</v>
      </c>
    </row>
    <row r="7" spans="1:3" ht="15">
      <c r="A7" s="4" t="s">
        <v>3</v>
      </c>
      <c r="B7" s="46">
        <v>1069.7</v>
      </c>
      <c r="C7" s="41">
        <v>1069.7</v>
      </c>
    </row>
    <row r="8" spans="1:3" ht="14.25">
      <c r="A8" s="6" t="s">
        <v>4</v>
      </c>
      <c r="B8" s="47">
        <f>SUM(B6:B7)</f>
        <v>15265.5</v>
      </c>
      <c r="C8" s="43">
        <f>SUM(C6:C7)</f>
        <v>15265.5</v>
      </c>
    </row>
    <row r="9" spans="1:3" ht="14.25">
      <c r="A9" s="6" t="s">
        <v>37</v>
      </c>
      <c r="B9" s="43">
        <v>23.27</v>
      </c>
      <c r="C9" s="43">
        <v>23.27</v>
      </c>
    </row>
    <row r="10" spans="1:3" ht="20.25" customHeight="1">
      <c r="A10" s="21" t="s">
        <v>10</v>
      </c>
      <c r="B10" s="8"/>
      <c r="C10" s="44"/>
    </row>
    <row r="11" spans="1:3" ht="15">
      <c r="A11" s="9" t="s">
        <v>11</v>
      </c>
      <c r="B11" s="10">
        <v>4034.6</v>
      </c>
      <c r="C11" s="41">
        <v>3755.4</v>
      </c>
    </row>
    <row r="12" spans="1:3" ht="15">
      <c r="A12" s="9" t="s">
        <v>12</v>
      </c>
      <c r="B12" s="10">
        <v>10</v>
      </c>
      <c r="C12" s="41">
        <v>41</v>
      </c>
    </row>
    <row r="13" spans="1:3" ht="15">
      <c r="A13" s="32" t="s">
        <v>36</v>
      </c>
      <c r="B13" s="10">
        <v>116.3</v>
      </c>
      <c r="C13" s="41">
        <v>118.5</v>
      </c>
    </row>
    <row r="14" spans="1:3" ht="15">
      <c r="A14" s="15" t="s">
        <v>17</v>
      </c>
      <c r="B14" s="5">
        <v>111.5</v>
      </c>
      <c r="C14" s="41">
        <v>139.5</v>
      </c>
    </row>
    <row r="15" spans="1:3" ht="17.25" customHeight="1">
      <c r="A15" s="6" t="s">
        <v>13</v>
      </c>
      <c r="B15" s="7">
        <f>SUM(B11:B14)</f>
        <v>4272.4</v>
      </c>
      <c r="C15" s="7">
        <f>SUM(C11:C14)</f>
        <v>4054.4</v>
      </c>
    </row>
    <row r="16" spans="1:3" ht="17.25" customHeight="1">
      <c r="A16" s="6" t="s">
        <v>51</v>
      </c>
      <c r="B16" s="7">
        <v>-351.1</v>
      </c>
      <c r="C16" s="7">
        <v>-351.1</v>
      </c>
    </row>
    <row r="17" spans="1:3" ht="20.25" customHeight="1">
      <c r="A17" s="22" t="s">
        <v>14</v>
      </c>
      <c r="B17" s="7"/>
      <c r="C17" s="41"/>
    </row>
    <row r="18" spans="1:3" ht="20.25" customHeight="1">
      <c r="A18" s="23" t="s">
        <v>22</v>
      </c>
      <c r="B18" s="19">
        <f>SUM(B19:B29)</f>
        <v>796.1999999999999</v>
      </c>
      <c r="C18" s="19">
        <f>SUM(C19:C29)</f>
        <v>717.3000000000001</v>
      </c>
    </row>
    <row r="19" spans="1:3" ht="17.25" customHeight="1">
      <c r="A19" s="36" t="s">
        <v>18</v>
      </c>
      <c r="B19" s="25">
        <v>397.7</v>
      </c>
      <c r="C19" s="41">
        <v>356.6</v>
      </c>
    </row>
    <row r="20" spans="1:3" ht="15">
      <c r="A20" s="33" t="s">
        <v>38</v>
      </c>
      <c r="B20" s="27">
        <v>30</v>
      </c>
      <c r="C20" s="41">
        <v>16.7</v>
      </c>
    </row>
    <row r="21" spans="1:3" ht="15">
      <c r="A21" s="12" t="s">
        <v>23</v>
      </c>
      <c r="B21" s="27">
        <v>194.4</v>
      </c>
      <c r="C21" s="41">
        <v>194.4</v>
      </c>
    </row>
    <row r="22" spans="1:3" ht="15">
      <c r="A22" s="12" t="s">
        <v>39</v>
      </c>
      <c r="B22" s="27">
        <v>32</v>
      </c>
      <c r="C22" s="41">
        <v>37.2</v>
      </c>
    </row>
    <row r="23" spans="1:3" ht="15">
      <c r="A23" s="12" t="s">
        <v>24</v>
      </c>
      <c r="B23" s="27">
        <v>38.4</v>
      </c>
      <c r="C23" s="41">
        <v>37.7</v>
      </c>
    </row>
    <row r="24" spans="1:3" ht="15">
      <c r="A24" s="12" t="s">
        <v>15</v>
      </c>
      <c r="B24" s="27">
        <v>23.4</v>
      </c>
      <c r="C24" s="41">
        <v>17.9</v>
      </c>
    </row>
    <row r="25" spans="1:3" ht="15">
      <c r="A25" s="4" t="s">
        <v>40</v>
      </c>
      <c r="B25" s="26">
        <v>10</v>
      </c>
      <c r="C25" s="41">
        <v>0</v>
      </c>
    </row>
    <row r="26" spans="1:3" ht="15">
      <c r="A26" s="34" t="s">
        <v>41</v>
      </c>
      <c r="B26" s="35">
        <v>44.5</v>
      </c>
      <c r="C26" s="41">
        <v>24.9</v>
      </c>
    </row>
    <row r="27" spans="1:3" ht="15">
      <c r="A27" s="14" t="s">
        <v>6</v>
      </c>
      <c r="B27" s="28"/>
      <c r="C27" s="41"/>
    </row>
    <row r="28" spans="1:3" ht="15">
      <c r="A28" s="12" t="s">
        <v>16</v>
      </c>
      <c r="B28" s="27">
        <v>9.8</v>
      </c>
      <c r="C28" s="41">
        <v>19.6</v>
      </c>
    </row>
    <row r="29" spans="1:3" ht="15">
      <c r="A29" s="13" t="s">
        <v>7</v>
      </c>
      <c r="B29" s="25">
        <v>16</v>
      </c>
      <c r="C29" s="41">
        <v>12.3</v>
      </c>
    </row>
    <row r="30" spans="1:3" ht="28.5">
      <c r="A30" s="17" t="s">
        <v>25</v>
      </c>
      <c r="B30" s="20">
        <f>SUM(B31:B37)</f>
        <v>910.9</v>
      </c>
      <c r="C30" s="20">
        <f>SUM(C31:C37)</f>
        <v>931.8</v>
      </c>
    </row>
    <row r="31" spans="1:3" ht="15" customHeight="1">
      <c r="A31" s="31" t="s">
        <v>19</v>
      </c>
      <c r="B31" s="29">
        <v>648.9</v>
      </c>
      <c r="C31" s="41">
        <v>651.4</v>
      </c>
    </row>
    <row r="32" spans="1:3" ht="15">
      <c r="A32" s="15" t="s">
        <v>42</v>
      </c>
      <c r="B32" s="30">
        <v>82</v>
      </c>
      <c r="C32" s="41">
        <v>69.4</v>
      </c>
    </row>
    <row r="33" spans="1:3" ht="15">
      <c r="A33" s="4" t="s">
        <v>5</v>
      </c>
      <c r="B33" s="26"/>
      <c r="C33" s="41"/>
    </row>
    <row r="34" spans="1:3" ht="15">
      <c r="A34" s="11" t="s">
        <v>46</v>
      </c>
      <c r="B34" s="29">
        <v>5</v>
      </c>
      <c r="C34" s="41">
        <v>3.7</v>
      </c>
    </row>
    <row r="35" spans="1:3" ht="15">
      <c r="A35" s="4" t="s">
        <v>43</v>
      </c>
      <c r="B35" s="26">
        <v>15</v>
      </c>
      <c r="C35" s="41">
        <v>15</v>
      </c>
    </row>
    <row r="36" spans="1:3" ht="16.5" customHeight="1">
      <c r="A36" s="4" t="s">
        <v>35</v>
      </c>
      <c r="B36" s="26">
        <v>150</v>
      </c>
      <c r="C36" s="41">
        <v>176.5</v>
      </c>
    </row>
    <row r="37" spans="1:3" ht="14.25" customHeight="1">
      <c r="A37" s="11" t="s">
        <v>34</v>
      </c>
      <c r="B37" s="29">
        <v>10</v>
      </c>
      <c r="C37" s="41">
        <v>15.8</v>
      </c>
    </row>
    <row r="38" spans="1:3" ht="21" customHeight="1">
      <c r="A38" s="17" t="s">
        <v>28</v>
      </c>
      <c r="B38" s="20">
        <v>309</v>
      </c>
      <c r="C38" s="43">
        <v>100.8</v>
      </c>
    </row>
    <row r="39" spans="1:3" ht="29.25" customHeight="1">
      <c r="A39" s="6" t="s">
        <v>53</v>
      </c>
      <c r="B39" s="20">
        <v>866.7</v>
      </c>
      <c r="C39" s="43">
        <v>914.1</v>
      </c>
    </row>
    <row r="40" spans="1:3" ht="18" customHeight="1">
      <c r="A40" s="17" t="s">
        <v>20</v>
      </c>
      <c r="B40" s="19">
        <v>0</v>
      </c>
      <c r="C40" s="43">
        <f>C41+C42</f>
        <v>172.5</v>
      </c>
    </row>
    <row r="41" spans="1:3" ht="15">
      <c r="A41" s="37" t="s">
        <v>47</v>
      </c>
      <c r="B41" s="27">
        <v>0</v>
      </c>
      <c r="C41" s="41">
        <v>32.8</v>
      </c>
    </row>
    <row r="42" spans="1:3" ht="15">
      <c r="A42" s="37" t="s">
        <v>48</v>
      </c>
      <c r="B42" s="27">
        <v>0</v>
      </c>
      <c r="C42" s="41">
        <v>139.7</v>
      </c>
    </row>
    <row r="43" spans="1:3" ht="21.75" customHeight="1">
      <c r="A43" s="17" t="s">
        <v>29</v>
      </c>
      <c r="B43" s="19">
        <v>305</v>
      </c>
      <c r="C43" s="43">
        <v>318.5</v>
      </c>
    </row>
    <row r="44" spans="1:3" ht="21.75" customHeight="1">
      <c r="A44" s="17" t="s">
        <v>26</v>
      </c>
      <c r="B44" s="19">
        <v>38.4</v>
      </c>
      <c r="C44" s="43">
        <v>40.4</v>
      </c>
    </row>
    <row r="45" spans="1:3" ht="21.75" customHeight="1">
      <c r="A45" s="17" t="s">
        <v>27</v>
      </c>
      <c r="B45" s="19">
        <v>130</v>
      </c>
      <c r="C45" s="43">
        <v>139.3</v>
      </c>
    </row>
    <row r="46" spans="1:3" ht="21.75" customHeight="1">
      <c r="A46" s="17" t="s">
        <v>32</v>
      </c>
      <c r="B46" s="19">
        <v>429.1</v>
      </c>
      <c r="C46" s="43">
        <v>429.1</v>
      </c>
    </row>
    <row r="47" spans="1:3" ht="20.25" customHeight="1">
      <c r="A47" s="17" t="s">
        <v>33</v>
      </c>
      <c r="B47" s="19">
        <v>205.3</v>
      </c>
      <c r="C47" s="43">
        <v>211.2</v>
      </c>
    </row>
    <row r="48" spans="1:3" ht="22.5" customHeight="1">
      <c r="A48" s="17" t="s">
        <v>8</v>
      </c>
      <c r="B48" s="20">
        <f>B18+B30+B38+B39+B40+B43+B44+B45+B46+B47</f>
        <v>3990.6000000000004</v>
      </c>
      <c r="C48" s="20">
        <f>C18+C30+C38+C39+C40+C43+C44+C45+C46+C47</f>
        <v>3975</v>
      </c>
    </row>
    <row r="49" spans="1:3" ht="21.75" customHeight="1">
      <c r="A49" s="18" t="s">
        <v>21</v>
      </c>
      <c r="B49" s="24">
        <f>B48/B8/12*1000</f>
        <v>21.784415839638402</v>
      </c>
      <c r="C49" s="24">
        <f>C48/C8/12*1000</f>
        <v>21.69925649340015</v>
      </c>
    </row>
    <row r="50" spans="1:3" ht="18" customHeight="1">
      <c r="A50" s="39" t="s">
        <v>52</v>
      </c>
      <c r="B50" s="49">
        <f>B15+B16-B48</f>
        <v>-69.30000000000064</v>
      </c>
      <c r="C50" s="49">
        <f>C15+C16-C48</f>
        <v>-271.6999999999998</v>
      </c>
    </row>
    <row r="51" spans="1:2" ht="36.75" customHeight="1">
      <c r="A51" s="50" t="s">
        <v>30</v>
      </c>
      <c r="B51" s="50"/>
    </row>
    <row r="52" spans="1:2" ht="34.5" customHeight="1">
      <c r="A52" s="50" t="s">
        <v>31</v>
      </c>
      <c r="B52" s="50"/>
    </row>
  </sheetData>
  <sheetProtection/>
  <mergeCells count="5">
    <mergeCell ref="A51:B51"/>
    <mergeCell ref="A52:B52"/>
    <mergeCell ref="A2:C2"/>
    <mergeCell ref="A3:C3"/>
    <mergeCell ref="A1:C1"/>
  </mergeCells>
  <printOptions/>
  <pageMargins left="0.7874015748031497" right="0.1968503937007874" top="0.3937007874015748" bottom="0.1968503937007874" header="0" footer="0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2014-05-15T11:32:02Z</cp:lastPrinted>
  <dcterms:created xsi:type="dcterms:W3CDTF">2006-09-26T05:45:59Z</dcterms:created>
  <dcterms:modified xsi:type="dcterms:W3CDTF">2014-05-15T11:35:46Z</dcterms:modified>
  <cp:category/>
  <cp:version/>
  <cp:contentType/>
  <cp:contentStatus/>
</cp:coreProperties>
</file>