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'Лист1'!$A$1:$D$52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<sst xmlns="http://schemas.openxmlformats.org/spreadsheetml/2006/main" count="55" uniqueCount="55">
  <si>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</si>
  <si>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</si>
  <si>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</si>
  <si>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</si>
  <si>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</si>
  <si>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</si>
  <si>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</si>
  <si>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</si>
  <si>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* дератизация и дезинсекция</t>
  </si>
  <si>
    <t>Прочие расходы по обеспечению санитарного состояния: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</si>
  <si>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</si>
  <si>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</si>
  <si>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ДОХОДЫ</t>
  </si>
  <si>
    <t>Взносы за содержание и ремонт жилых помещений</t>
  </si>
  <si>
    <t>Итого доходы:</t>
  </si>
  <si>
    <t>РАСХОДЫ</t>
  </si>
  <si>
    <t xml:space="preserve">Аварийно-ремонтное обслуживание </t>
  </si>
  <si>
    <t xml:space="preserve">* спец. транспорт (очистка территории от снега, вывоз негаб. мусора...) 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</si>
  <si>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</si>
  <si>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</si>
  <si>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</si>
  <si>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</si>
  <si>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</si>
  <si>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</si>
  <si>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</si>
  <si>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</si>
  <si>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</si>
  <si>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</si>
  <si>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</si>
  <si>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>Техническое обслуживание автоматики ИТП и насосной</t>
  </si>
  <si>
    <t>* Очистка кровли от снега и наледи</t>
  </si>
  <si>
    <t>Обслуживание внутридомовых газовых сетей</t>
  </si>
  <si>
    <t>* транспортные услуги (доставка материалов)</t>
  </si>
  <si>
    <t>6. Налоги в страховые фонды 20,2%</t>
  </si>
  <si>
    <t>Директор АНО "УКЖФ "СВС-Жилсервис" _________________________ Р.В. Камалов</t>
  </si>
  <si>
    <t>Главный бухгалтер __________________________ Р.Ф. Абдульманова</t>
  </si>
  <si>
    <t>ул. Караван-Сарайская, 7 на 2013 год</t>
  </si>
  <si>
    <t>2013 год</t>
  </si>
  <si>
    <t>* сервисное обслуживание информационной системы</t>
  </si>
  <si>
    <t>Финансовый результат за 2012 год</t>
  </si>
  <si>
    <t>9. Вывоз ТБО</t>
  </si>
  <si>
    <t>* ремонт малой техники, инвентаря</t>
  </si>
  <si>
    <t>Размещание оборудования ООО "Уфанет"</t>
  </si>
  <si>
    <t>Тариф на техническое содержание с 01.07.2013, руб. на 1 кв.м.</t>
  </si>
  <si>
    <t>Материальные затраты, инвентарь, инструмент</t>
  </si>
  <si>
    <t>ИСПОЛНЕНИЕ СМЕТЫ</t>
  </si>
  <si>
    <t>По плану,    т.р.</t>
  </si>
  <si>
    <t>Фактически,     т.р.</t>
  </si>
  <si>
    <t>Прочие доходы (платные услуги, пеня и др.)</t>
  </si>
  <si>
    <t xml:space="preserve">Материалы на содержание и благоустройство </t>
  </si>
  <si>
    <t>Финансовый результат за 2013 год</t>
  </si>
  <si>
    <t>Фактические расходы за 2014г</t>
  </si>
  <si>
    <t xml:space="preserve">Финансовый результат </t>
  </si>
  <si>
    <t>Списание безнадежной дебиторской задолженности</t>
  </si>
  <si>
    <t>Водоснабжение и водоотведение за счет ст. "Техсодержание"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</si>
</sst>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173" fontId="4" fillId="0" borderId="11" xfId="0" applyNumberFormat="1" applyFont="1" applyBorder="1" applyAlignment="1">
      <alignment horizontal="center" vertical="top" wrapText="1"/>
    </xf>
    <xf numFmtId="173" fontId="3" fillId="0" borderId="11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173" fontId="4" fillId="0" borderId="18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justify" vertical="top" wrapText="1"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justify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73" fontId="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BreakPreview" zoomScaleSheetLayoutView="100" zoomScalePageLayoutView="0" workbookViewId="0" topLeftCell="A16">
      <selection activeCell="D29" sqref="D29"/>
    </sheetView>
  </sheetViews>
  <sheetFormatPr defaultColWidth="9.00390625" defaultRowHeight="12.75"/>
  <cols>
    <col min="1" max="1" width="85.875" style="0" customWidth="1"/>
    <col min="2" max="2" width="14.625" style="0" customWidth="1"/>
    <col min="3" max="3" width="15.125" style="50" customWidth="1"/>
    <col min="4" max="4" width="14.875" style="50" customWidth="1"/>
  </cols>
  <sheetData>
    <row r="1" spans="1:9" ht="22.5" customHeight="1">
      <c r="A1" s="39" t="s">
        <v>45</v>
      </c>
      <c r="B1" s="39"/>
      <c r="C1" s="39"/>
      <c r="D1" s="39"/>
      <c r="E1" s="1"/>
      <c r="F1" s="1"/>
      <c r="G1" s="1"/>
      <c r="H1" s="1"/>
      <c r="I1" s="1"/>
    </row>
    <row r="2" spans="1:9" ht="18.75" customHeight="1">
      <c r="A2" s="39" t="s">
        <v>11</v>
      </c>
      <c r="B2" s="39"/>
      <c r="C2" s="39"/>
      <c r="D2" s="39"/>
      <c r="E2" s="1"/>
      <c r="F2" s="1"/>
      <c r="G2" s="1"/>
      <c r="H2" s="1"/>
      <c r="I2" s="1"/>
    </row>
    <row r="3" spans="1:9" ht="18" customHeight="1">
      <c r="A3" s="41" t="s">
        <v>36</v>
      </c>
      <c r="B3" s="41"/>
      <c r="C3" s="41"/>
      <c r="D3" s="41"/>
      <c r="E3" s="1"/>
      <c r="F3" s="1"/>
      <c r="G3" s="1"/>
      <c r="H3" s="1"/>
      <c r="I3" s="1"/>
    </row>
    <row r="4" spans="1:9" ht="18" customHeight="1">
      <c r="A4" s="53" t="s">
        <v>0</v>
      </c>
      <c r="B4" s="54" t="s">
        <v>37</v>
      </c>
      <c r="C4" s="54"/>
      <c r="D4" s="55" t="s">
        <v>51</v>
      </c>
      <c r="E4" s="1"/>
      <c r="F4" s="1"/>
      <c r="G4" s="1"/>
      <c r="H4" s="1"/>
      <c r="I4" s="1"/>
    </row>
    <row r="5" spans="1:4" ht="45.75" customHeight="1">
      <c r="A5" s="53"/>
      <c r="B5" s="21" t="s">
        <v>46</v>
      </c>
      <c r="C5" s="21" t="s">
        <v>47</v>
      </c>
      <c r="D5" s="56"/>
    </row>
    <row r="6" spans="1:4" ht="15">
      <c r="A6" s="2" t="s">
        <v>1</v>
      </c>
      <c r="B6" s="3"/>
      <c r="C6" s="46"/>
      <c r="D6" s="46"/>
    </row>
    <row r="7" spans="1:4" ht="15">
      <c r="A7" s="4" t="s">
        <v>2</v>
      </c>
      <c r="B7" s="15">
        <v>2007.3</v>
      </c>
      <c r="C7" s="46">
        <v>2007.3</v>
      </c>
      <c r="D7" s="46">
        <v>2007.3</v>
      </c>
    </row>
    <row r="8" spans="1:4" ht="15">
      <c r="A8" s="4" t="s">
        <v>3</v>
      </c>
      <c r="B8" s="16">
        <v>0</v>
      </c>
      <c r="C8" s="46">
        <v>0</v>
      </c>
      <c r="D8" s="46">
        <v>0</v>
      </c>
    </row>
    <row r="9" spans="1:4" ht="14.25">
      <c r="A9" s="5" t="s">
        <v>4</v>
      </c>
      <c r="B9" s="17">
        <f>SUM(B7:B8)</f>
        <v>2007.3</v>
      </c>
      <c r="C9" s="47">
        <v>2007.3</v>
      </c>
      <c r="D9" s="47">
        <v>2007.3</v>
      </c>
    </row>
    <row r="10" spans="1:4" ht="14.25">
      <c r="A10" s="5" t="s">
        <v>43</v>
      </c>
      <c r="B10" s="38">
        <v>20.42</v>
      </c>
      <c r="C10" s="47">
        <v>20.42</v>
      </c>
      <c r="D10" s="47">
        <v>20.42</v>
      </c>
    </row>
    <row r="11" spans="1:4" ht="14.25">
      <c r="A11" s="5" t="s">
        <v>39</v>
      </c>
      <c r="B11" s="17">
        <v>-115.1</v>
      </c>
      <c r="C11" s="47">
        <v>-115.1</v>
      </c>
      <c r="D11" s="47"/>
    </row>
    <row r="12" spans="1:4" ht="14.25">
      <c r="A12" s="52" t="s">
        <v>50</v>
      </c>
      <c r="B12" s="17"/>
      <c r="C12" s="47"/>
      <c r="D12" s="47">
        <v>-72.1</v>
      </c>
    </row>
    <row r="13" spans="1:4" ht="20.25" customHeight="1">
      <c r="A13" s="23" t="s">
        <v>12</v>
      </c>
      <c r="B13" s="7"/>
      <c r="C13" s="48"/>
      <c r="D13" s="48"/>
    </row>
    <row r="14" spans="1:4" ht="15">
      <c r="A14" s="8" t="s">
        <v>13</v>
      </c>
      <c r="B14" s="35">
        <v>477.7</v>
      </c>
      <c r="C14" s="51">
        <v>468.7</v>
      </c>
      <c r="D14" s="51">
        <v>83.7</v>
      </c>
    </row>
    <row r="15" spans="1:4" ht="16.5" customHeight="1">
      <c r="A15" s="42" t="s">
        <v>48</v>
      </c>
      <c r="B15" s="43">
        <v>0</v>
      </c>
      <c r="C15" s="46">
        <v>0.9</v>
      </c>
      <c r="D15" s="46">
        <v>0</v>
      </c>
    </row>
    <row r="16" spans="1:4" ht="15">
      <c r="A16" s="37" t="s">
        <v>42</v>
      </c>
      <c r="B16" s="9">
        <v>2.4</v>
      </c>
      <c r="C16" s="46">
        <v>0</v>
      </c>
      <c r="D16" s="46">
        <v>0</v>
      </c>
    </row>
    <row r="17" spans="1:4" ht="17.25" customHeight="1">
      <c r="A17" s="5" t="s">
        <v>14</v>
      </c>
      <c r="B17" s="10">
        <f>SUM(B14:B16)</f>
        <v>480.09999999999997</v>
      </c>
      <c r="C17" s="47">
        <f>SUM(C14:C16)</f>
        <v>469.59999999999997</v>
      </c>
      <c r="D17" s="47">
        <f>SUM(D14:D16)</f>
        <v>83.7</v>
      </c>
    </row>
    <row r="18" spans="1:4" ht="21.75" customHeight="1">
      <c r="A18" s="24" t="s">
        <v>15</v>
      </c>
      <c r="B18" s="6"/>
      <c r="C18" s="46"/>
      <c r="D18" s="46"/>
    </row>
    <row r="19" spans="1:4" ht="20.25" customHeight="1">
      <c r="A19" s="25" t="s">
        <v>22</v>
      </c>
      <c r="B19" s="22">
        <f>SUM(B20:B28)</f>
        <v>97</v>
      </c>
      <c r="C19" s="21">
        <f>SUM(C20:C28)</f>
        <v>89.2</v>
      </c>
      <c r="D19" s="21">
        <f>SUM(D20:D28)</f>
        <v>6.9</v>
      </c>
    </row>
    <row r="20" spans="1:4" ht="15">
      <c r="A20" s="27" t="s">
        <v>18</v>
      </c>
      <c r="B20" s="28">
        <v>53.9</v>
      </c>
      <c r="C20" s="46">
        <v>46.9</v>
      </c>
      <c r="D20" s="46">
        <v>4</v>
      </c>
    </row>
    <row r="21" spans="1:4" ht="15">
      <c r="A21" s="34" t="s">
        <v>44</v>
      </c>
      <c r="B21" s="30">
        <v>2</v>
      </c>
      <c r="C21" s="46">
        <v>3.2</v>
      </c>
      <c r="D21" s="46">
        <v>0.4</v>
      </c>
    </row>
    <row r="22" spans="1:4" ht="15">
      <c r="A22" s="34" t="s">
        <v>29</v>
      </c>
      <c r="B22" s="30">
        <v>21.6</v>
      </c>
      <c r="C22" s="46">
        <v>21.6</v>
      </c>
      <c r="D22" s="46">
        <v>1.7</v>
      </c>
    </row>
    <row r="23" spans="1:4" ht="15">
      <c r="A23" s="12" t="s">
        <v>23</v>
      </c>
      <c r="B23" s="30">
        <v>9.6</v>
      </c>
      <c r="C23" s="46">
        <v>9.6</v>
      </c>
      <c r="D23" s="46">
        <v>0.8</v>
      </c>
    </row>
    <row r="24" spans="1:4" ht="15">
      <c r="A24" s="12" t="s">
        <v>16</v>
      </c>
      <c r="B24" s="31">
        <v>4.7</v>
      </c>
      <c r="C24" s="46">
        <v>3.1</v>
      </c>
      <c r="D24" s="46"/>
    </row>
    <row r="25" spans="1:4" ht="15">
      <c r="A25" s="12" t="s">
        <v>31</v>
      </c>
      <c r="B25" s="31">
        <v>3</v>
      </c>
      <c r="C25" s="46">
        <v>1.9</v>
      </c>
      <c r="D25" s="46"/>
    </row>
    <row r="26" spans="1:4" ht="15">
      <c r="A26" s="14" t="s">
        <v>6</v>
      </c>
      <c r="B26" s="32"/>
      <c r="C26" s="46"/>
      <c r="D26" s="46"/>
    </row>
    <row r="27" spans="1:4" ht="15">
      <c r="A27" s="12" t="s">
        <v>38</v>
      </c>
      <c r="B27" s="31">
        <v>0.5</v>
      </c>
      <c r="C27" s="46">
        <v>1.2</v>
      </c>
      <c r="D27" s="46"/>
    </row>
    <row r="28" spans="1:4" ht="15">
      <c r="A28" s="13" t="s">
        <v>7</v>
      </c>
      <c r="B28" s="29">
        <v>1.7</v>
      </c>
      <c r="C28" s="46">
        <v>1.7</v>
      </c>
      <c r="D28" s="46"/>
    </row>
    <row r="29" spans="1:4" ht="28.5">
      <c r="A29" s="5" t="s">
        <v>24</v>
      </c>
      <c r="B29" s="22">
        <f>SUM(B30:B38)</f>
        <v>106</v>
      </c>
      <c r="C29" s="22">
        <f>SUM(C30:C38)</f>
        <v>96.39999999999999</v>
      </c>
      <c r="D29" s="22">
        <f>SUM(D30:D38)</f>
        <v>24.3</v>
      </c>
    </row>
    <row r="30" spans="1:4" ht="15" customHeight="1">
      <c r="A30" s="11" t="s">
        <v>19</v>
      </c>
      <c r="B30" s="29">
        <v>59.8</v>
      </c>
      <c r="C30" s="49">
        <v>55</v>
      </c>
      <c r="D30" s="46">
        <v>17.5</v>
      </c>
    </row>
    <row r="31" spans="1:4" ht="15">
      <c r="A31" s="18" t="s">
        <v>49</v>
      </c>
      <c r="B31" s="33">
        <v>9</v>
      </c>
      <c r="C31" s="46">
        <v>3.5</v>
      </c>
      <c r="D31" s="46"/>
    </row>
    <row r="32" spans="1:4" ht="15">
      <c r="A32" s="4" t="s">
        <v>5</v>
      </c>
      <c r="B32" s="31"/>
      <c r="C32" s="46"/>
      <c r="D32" s="46"/>
    </row>
    <row r="33" spans="1:4" ht="15">
      <c r="A33" s="11" t="s">
        <v>8</v>
      </c>
      <c r="B33" s="29">
        <v>1.9</v>
      </c>
      <c r="C33" s="46">
        <v>1.7</v>
      </c>
      <c r="D33" s="46"/>
    </row>
    <row r="34" spans="1:4" ht="15">
      <c r="A34" s="4" t="s">
        <v>30</v>
      </c>
      <c r="B34" s="31">
        <v>25</v>
      </c>
      <c r="C34" s="46">
        <v>29.3</v>
      </c>
      <c r="D34" s="46">
        <v>6.8</v>
      </c>
    </row>
    <row r="35" spans="1:4" ht="16.5" customHeight="1">
      <c r="A35" s="4" t="s">
        <v>17</v>
      </c>
      <c r="B35" s="31">
        <v>8</v>
      </c>
      <c r="C35" s="46">
        <v>6.6</v>
      </c>
      <c r="D35" s="46"/>
    </row>
    <row r="36" spans="1:4" ht="16.5" customHeight="1">
      <c r="A36" s="4" t="s">
        <v>32</v>
      </c>
      <c r="B36" s="31">
        <v>2</v>
      </c>
      <c r="C36" s="46">
        <v>0.3</v>
      </c>
      <c r="D36" s="46"/>
    </row>
    <row r="37" spans="1:4" ht="14.25" customHeight="1">
      <c r="A37" s="11" t="s">
        <v>9</v>
      </c>
      <c r="B37" s="29"/>
      <c r="C37" s="46"/>
      <c r="D37" s="46"/>
    </row>
    <row r="38" spans="1:4" ht="15">
      <c r="A38" s="4" t="s">
        <v>41</v>
      </c>
      <c r="B38" s="31">
        <v>0.3</v>
      </c>
      <c r="C38" s="46">
        <v>0</v>
      </c>
      <c r="D38" s="46"/>
    </row>
    <row r="39" spans="1:4" ht="18.75" customHeight="1">
      <c r="A39" s="19" t="s">
        <v>28</v>
      </c>
      <c r="B39" s="22">
        <v>131.5</v>
      </c>
      <c r="C39" s="47">
        <v>14.9</v>
      </c>
      <c r="D39" s="47">
        <v>3.7</v>
      </c>
    </row>
    <row r="40" spans="1:4" ht="42" customHeight="1">
      <c r="A40" s="5" t="s">
        <v>25</v>
      </c>
      <c r="B40" s="22">
        <v>113.3</v>
      </c>
      <c r="C40" s="47">
        <v>118.6</v>
      </c>
      <c r="D40" s="47">
        <v>9.3</v>
      </c>
    </row>
    <row r="41" spans="1:4" ht="21.75" customHeight="1">
      <c r="A41" s="19" t="s">
        <v>20</v>
      </c>
      <c r="B41" s="21">
        <v>0</v>
      </c>
      <c r="C41" s="47">
        <v>11.1</v>
      </c>
      <c r="D41" s="47">
        <f>D43+D42</f>
        <v>21.6</v>
      </c>
    </row>
    <row r="42" spans="1:4" ht="21.75" customHeight="1">
      <c r="A42" s="44" t="s">
        <v>54</v>
      </c>
      <c r="B42" s="21">
        <v>0</v>
      </c>
      <c r="C42" s="46">
        <v>11.1</v>
      </c>
      <c r="D42" s="46">
        <v>0</v>
      </c>
    </row>
    <row r="43" spans="1:4" ht="21.75" customHeight="1">
      <c r="A43" s="44" t="s">
        <v>53</v>
      </c>
      <c r="B43" s="21">
        <v>0</v>
      </c>
      <c r="C43" s="46">
        <v>0</v>
      </c>
      <c r="D43" s="46">
        <v>21.6</v>
      </c>
    </row>
    <row r="44" spans="1:4" ht="21.75" customHeight="1">
      <c r="A44" s="19" t="s">
        <v>33</v>
      </c>
      <c r="B44" s="21">
        <v>40.4</v>
      </c>
      <c r="C44" s="47">
        <v>41.8</v>
      </c>
      <c r="D44" s="47">
        <v>5.8</v>
      </c>
    </row>
    <row r="45" spans="1:4" ht="21.75" customHeight="1">
      <c r="A45" s="19" t="s">
        <v>26</v>
      </c>
      <c r="B45" s="21">
        <v>4.8</v>
      </c>
      <c r="C45" s="47">
        <v>4.7</v>
      </c>
      <c r="D45" s="47">
        <v>0.8</v>
      </c>
    </row>
    <row r="46" spans="1:4" ht="21.75" customHeight="1">
      <c r="A46" s="19" t="s">
        <v>27</v>
      </c>
      <c r="B46" s="21">
        <v>19.5</v>
      </c>
      <c r="C46" s="47">
        <v>20</v>
      </c>
      <c r="D46" s="47">
        <v>2.4</v>
      </c>
    </row>
    <row r="47" spans="1:4" ht="20.25" customHeight="1">
      <c r="A47" s="19" t="s">
        <v>40</v>
      </c>
      <c r="B47" s="21">
        <v>29</v>
      </c>
      <c r="C47" s="47">
        <v>29.9</v>
      </c>
      <c r="D47" s="47">
        <v>0</v>
      </c>
    </row>
    <row r="48" spans="1:4" ht="22.5" customHeight="1">
      <c r="A48" s="19" t="s">
        <v>10</v>
      </c>
      <c r="B48" s="22">
        <f>B19+B29+B39+B40+B41+B44+B45+B46+B47</f>
        <v>541.5</v>
      </c>
      <c r="C48" s="22">
        <f>C19+C29+C39+C40+C41+C44+C45+C46+C47</f>
        <v>426.6</v>
      </c>
      <c r="D48" s="22">
        <f>D19+D29+D39+D40+D41+D44+D45+D46+D47</f>
        <v>74.80000000000001</v>
      </c>
    </row>
    <row r="49" spans="1:4" ht="21.75" customHeight="1">
      <c r="A49" s="20" t="s">
        <v>21</v>
      </c>
      <c r="B49" s="26">
        <f>B48/B9/12*1000</f>
        <v>22.48044637074678</v>
      </c>
      <c r="C49" s="26">
        <f>C48/C9/12*1000</f>
        <v>17.710357196233748</v>
      </c>
      <c r="D49" s="26">
        <f>D48/D9*1000</f>
        <v>37.26398644945948</v>
      </c>
    </row>
    <row r="50" spans="1:4" ht="22.5" customHeight="1">
      <c r="A50" s="36" t="s">
        <v>52</v>
      </c>
      <c r="B50" s="45">
        <f>B11+B17-B48</f>
        <v>-176.5</v>
      </c>
      <c r="C50" s="45">
        <f>C11+C17-C48</f>
        <v>-72.10000000000002</v>
      </c>
      <c r="D50" s="45">
        <f>D12+D17-D48</f>
        <v>-63.2</v>
      </c>
    </row>
    <row r="51" spans="1:2" ht="39" customHeight="1">
      <c r="A51" s="40" t="s">
        <v>34</v>
      </c>
      <c r="B51" s="40"/>
    </row>
    <row r="52" spans="1:2" ht="42" customHeight="1">
      <c r="A52" s="40" t="s">
        <v>35</v>
      </c>
      <c r="B52" s="40"/>
    </row>
  </sheetData>
  <sheetProtection/>
  <mergeCells count="8">
    <mergeCell ref="B4:C4"/>
    <mergeCell ref="A4:A5"/>
    <mergeCell ref="D4:D5"/>
    <mergeCell ref="A1:D1"/>
    <mergeCell ref="A2:D2"/>
    <mergeCell ref="A3:D3"/>
    <mergeCell ref="A52:B52"/>
    <mergeCell ref="A51:B51"/>
  </mergeCells>
  <printOptions/>
  <pageMargins left="0.5905511811023623" right="0.1968503937007874" top="0.3937007874015748" bottom="0.1968503937007874" header="0" footer="0"/>
  <pageSetup fitToHeight="1" fitToWidth="1" horizontalDpi="600" verticalDpi="600" orientation="portrait" paperSize="9" scale="74" r:id="rId1"/>
  <colBreaks count="1" manualBreakCount="1">
    <brk id="6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2014-05-07T10:24:23Z</cp:lastPrinted>
  <dcterms:created xsi:type="dcterms:W3CDTF">2006-09-26T05:45:59Z</dcterms:created>
  <dcterms:modified xsi:type="dcterms:W3CDTF">2014-05-07T10:29:23Z</dcterms:modified>
  <cp:category/>
  <cp:version/>
  <cp:contentType/>
  <cp:contentStatus/>
</cp:coreProperties>
</file>